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E 1 " sheetId="1" r:id="rId1"/>
    <sheet name="E 2" sheetId="2" r:id="rId2"/>
    <sheet name="E 3 " sheetId="3" r:id="rId3"/>
    <sheet name="E Junior " sheetId="4" r:id="rId4"/>
    <sheet name="E 4 Light " sheetId="5" r:id="rId5"/>
    <sheet name="E 35 " sheetId="7" r:id="rId6"/>
    <sheet name="E 40" sheetId="8" r:id="rId7"/>
    <sheet name="E 45" sheetId="9" r:id="rId8"/>
    <sheet name="E 50" sheetId="10" r:id="rId9"/>
    <sheet name="E A" sheetId="6" r:id="rId10"/>
    <sheet name="E F" sheetId="11" r:id="rId11"/>
  </sheets>
  <calcPr calcId="125725"/>
</workbook>
</file>

<file path=xl/calcChain.xml><?xml version="1.0" encoding="utf-8"?>
<calcChain xmlns="http://schemas.openxmlformats.org/spreadsheetml/2006/main">
  <c r="N15" i="6"/>
  <c r="N22" i="10"/>
  <c r="N17"/>
  <c r="N23"/>
  <c r="N15"/>
  <c r="N15" i="9"/>
  <c r="N18" i="8"/>
  <c r="N16"/>
  <c r="N15"/>
  <c r="N15" i="7"/>
  <c r="N15" i="5"/>
  <c r="N15" i="3"/>
  <c r="A9" i="11"/>
  <c r="A8"/>
  <c r="A7"/>
  <c r="A6"/>
  <c r="A5"/>
  <c r="A4"/>
  <c r="A9" i="10"/>
  <c r="A8"/>
  <c r="A7"/>
  <c r="A6"/>
  <c r="A5"/>
  <c r="A4"/>
  <c r="A9" i="9"/>
  <c r="A8"/>
  <c r="A7"/>
  <c r="A6"/>
  <c r="A5"/>
  <c r="A4"/>
  <c r="A9" i="8"/>
  <c r="A8"/>
  <c r="A7"/>
  <c r="A6"/>
  <c r="A5"/>
  <c r="A4"/>
  <c r="A9" i="7"/>
  <c r="A8"/>
  <c r="A7"/>
  <c r="A6"/>
  <c r="A5"/>
  <c r="A4"/>
  <c r="A9" i="6"/>
  <c r="A8"/>
  <c r="A7"/>
  <c r="A6"/>
  <c r="A5"/>
  <c r="A4"/>
  <c r="A9" i="5"/>
  <c r="A8"/>
  <c r="A7"/>
  <c r="A6"/>
  <c r="A5"/>
  <c r="A4"/>
  <c r="A9" i="4"/>
  <c r="A8"/>
  <c r="A7"/>
  <c r="A6"/>
  <c r="A5"/>
  <c r="A4"/>
  <c r="A9" i="3"/>
  <c r="A8"/>
  <c r="A7"/>
  <c r="A6"/>
  <c r="A5"/>
  <c r="A4"/>
  <c r="A9" i="2"/>
  <c r="A8"/>
  <c r="A7"/>
  <c r="A6"/>
  <c r="N44" i="11" l="1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44" i="10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19"/>
  <c r="N18"/>
  <c r="N21"/>
  <c r="N20"/>
  <c r="N16"/>
  <c r="N44" i="9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16"/>
  <c r="N19"/>
  <c r="N18"/>
  <c r="N22"/>
  <c r="N21"/>
  <c r="N20"/>
  <c r="N17"/>
  <c r="N44" i="8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19"/>
  <c r="N17"/>
  <c r="N21"/>
  <c r="N20"/>
  <c r="N44" i="7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7"/>
  <c r="N18"/>
  <c r="N21"/>
  <c r="N25"/>
  <c r="N24"/>
  <c r="N23"/>
  <c r="N22"/>
  <c r="N16"/>
  <c r="N20"/>
  <c r="N44" i="6"/>
  <c r="N43"/>
  <c r="N42"/>
  <c r="N41"/>
  <c r="N40"/>
  <c r="N39"/>
  <c r="N38"/>
  <c r="N37"/>
  <c r="N36"/>
  <c r="N35"/>
  <c r="N34"/>
  <c r="N33"/>
  <c r="N32"/>
  <c r="N31"/>
  <c r="N30"/>
  <c r="N29"/>
  <c r="N28"/>
  <c r="N27"/>
  <c r="N23"/>
  <c r="N19"/>
  <c r="N20"/>
  <c r="N26"/>
  <c r="N25"/>
  <c r="N21"/>
  <c r="N18"/>
  <c r="N16"/>
  <c r="N24"/>
  <c r="N17"/>
  <c r="N22"/>
  <c r="N44" i="5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17"/>
  <c r="N16"/>
  <c r="N19"/>
  <c r="N21"/>
  <c r="N20"/>
  <c r="N18"/>
  <c r="N44" i="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44" i="3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1"/>
  <c r="N20"/>
  <c r="N17"/>
  <c r="N24"/>
  <c r="N23"/>
  <c r="N19"/>
  <c r="N18"/>
  <c r="N16"/>
  <c r="N22"/>
  <c r="N44" i="2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19"/>
  <c r="N15"/>
  <c r="N20"/>
  <c r="N17"/>
  <c r="N18"/>
  <c r="N16"/>
  <c r="N44" i="1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5"/>
  <c r="N16"/>
  <c r="A5" i="2"/>
  <c r="A4"/>
</calcChain>
</file>

<file path=xl/sharedStrings.xml><?xml version="1.0" encoding="utf-8"?>
<sst xmlns="http://schemas.openxmlformats.org/spreadsheetml/2006/main" count="674" uniqueCount="200">
  <si>
    <t>Federação de Motociclismo do Estado de Minas Gerais - FMEMG</t>
  </si>
  <si>
    <t>ETAPAS:</t>
  </si>
  <si>
    <t xml:space="preserve">Supervisão </t>
  </si>
  <si>
    <t>FMEMG</t>
  </si>
  <si>
    <t>Ranking E1</t>
  </si>
  <si>
    <t>Pos</t>
  </si>
  <si>
    <t xml:space="preserve">Nome </t>
  </si>
  <si>
    <t>Licença FMEMG</t>
  </si>
  <si>
    <t xml:space="preserve">Patrocínio </t>
  </si>
  <si>
    <t>Cidade</t>
  </si>
  <si>
    <t>Patrocinio</t>
  </si>
  <si>
    <t>Total</t>
  </si>
  <si>
    <t xml:space="preserve">1ª </t>
  </si>
  <si>
    <t xml:space="preserve">2ª </t>
  </si>
  <si>
    <t xml:space="preserve">3ª </t>
  </si>
  <si>
    <t xml:space="preserve">4ª </t>
  </si>
  <si>
    <t xml:space="preserve">5ª </t>
  </si>
  <si>
    <t xml:space="preserve">6ª </t>
  </si>
  <si>
    <t xml:space="preserve">7ª </t>
  </si>
  <si>
    <t xml:space="preserve">8ª </t>
  </si>
  <si>
    <t>1°</t>
  </si>
  <si>
    <t>2°</t>
  </si>
  <si>
    <t>3°</t>
  </si>
  <si>
    <t>4°</t>
  </si>
  <si>
    <t>5°</t>
  </si>
  <si>
    <t>6°</t>
  </si>
  <si>
    <t>7°</t>
  </si>
  <si>
    <t>8°</t>
  </si>
  <si>
    <t>Nova Lima</t>
  </si>
  <si>
    <t>9°</t>
  </si>
  <si>
    <t>Nova Serrana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</si>
  <si>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</si>
  <si>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</si>
  <si>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</si>
  <si>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</si>
  <si>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</si>
  <si>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</si>
  <si>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</si>
  <si>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</si>
  <si>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</si>
  <si>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</si>
  <si>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</si>
  <si>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</si>
  <si>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</si>
  <si>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</si>
  <si>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</si>
  <si>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</si>
  <si>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</si>
  <si>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</si>
  <si>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</si>
  <si>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</si>
  <si>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</si>
  <si>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Classificação do Campeonato Mineiro de Enduro FIM 2018</t>
  </si>
  <si>
    <t xml:space="preserve">Curvelo </t>
  </si>
  <si>
    <t xml:space="preserve">Gabriel Lucas Soares </t>
  </si>
  <si>
    <t xml:space="preserve">BHTE </t>
  </si>
  <si>
    <t xml:space="preserve">Nicolas Rodrigues </t>
  </si>
  <si>
    <t xml:space="preserve">Rio de Janeiro </t>
  </si>
  <si>
    <t>Gustavo Pinheiro Abijade</t>
  </si>
  <si>
    <t>Ranking E2</t>
  </si>
  <si>
    <t xml:space="preserve">Patrocinio </t>
  </si>
  <si>
    <t xml:space="preserve">Julio Cesar Ferreira Elizario </t>
  </si>
  <si>
    <t>Caetanopolis</t>
  </si>
  <si>
    <t xml:space="preserve">Renato Corsi </t>
  </si>
  <si>
    <t xml:space="preserve">Bernardo Lage Guimarães Souza </t>
  </si>
  <si>
    <t xml:space="preserve">Itabira </t>
  </si>
  <si>
    <t xml:space="preserve">André Soares Barbosa </t>
  </si>
  <si>
    <t xml:space="preserve">Kielder Wagner Cançado Lopes </t>
  </si>
  <si>
    <t>Q 4/ Mentas Motos/ Borilli/Leitura/ BR Parts/EDGERS/Paineiras/ Italia Braap/GTECH/Luc Pnes/ Minas Sat/ Absolutua Automeis/ Big Parck</t>
  </si>
  <si>
    <t xml:space="preserve">Guilherme Oliveira de Bonfim </t>
  </si>
  <si>
    <t xml:space="preserve">Rodrigo Corsi </t>
  </si>
  <si>
    <t xml:space="preserve">Felipe Maciel Veloso Leão Vidigal </t>
  </si>
  <si>
    <t xml:space="preserve">Ranking E J </t>
  </si>
  <si>
    <t>Ranking E3</t>
  </si>
  <si>
    <t xml:space="preserve">Bernardo Coelho Barreto </t>
  </si>
  <si>
    <t xml:space="preserve">Nova Lima </t>
  </si>
  <si>
    <t xml:space="preserve">MARCOS VINICIUS DE SOUZA </t>
  </si>
  <si>
    <t xml:space="preserve">RODRIGO FERREIRA MAIA </t>
  </si>
  <si>
    <t>Ranking E 4 Light</t>
  </si>
  <si>
    <t xml:space="preserve">Belo Vale </t>
  </si>
  <si>
    <t>LEONARDO SCARPARO SENJU</t>
  </si>
  <si>
    <t xml:space="preserve">EDEILSON FERREIRA </t>
  </si>
  <si>
    <t>AILTON JUNIOR</t>
  </si>
  <si>
    <t xml:space="preserve">Brumadinho </t>
  </si>
  <si>
    <t xml:space="preserve">Betim </t>
  </si>
  <si>
    <t>GLEISDSON G. SALES</t>
  </si>
  <si>
    <t>Ranking E 35</t>
  </si>
  <si>
    <t>VINICIUS MORAIS DA SILVEIRA (GALEGO)</t>
  </si>
  <si>
    <t xml:space="preserve">ALOISIO DE ASSIS FILHO </t>
  </si>
  <si>
    <t xml:space="preserve">FERNANDO BAETA ZEBRAL </t>
  </si>
  <si>
    <t>THIAGO RAFAEL GOULART</t>
  </si>
  <si>
    <t>RODRIGO SOARES LOPES</t>
  </si>
  <si>
    <t>GLEIZER MADUREIRA MACIEL (CHULICA)</t>
  </si>
  <si>
    <t xml:space="preserve">GUSTAVO OLIVEIRA DE AQUINO </t>
  </si>
  <si>
    <t xml:space="preserve">PAULO VINICIUS JARDIM AMORIM </t>
  </si>
  <si>
    <t>1 - Curvelo - MG - 24 de Fevereiro</t>
  </si>
  <si>
    <t>2 e 3 - Patrocinio 14 e 15 de Abril</t>
  </si>
  <si>
    <t>Ranking E A</t>
  </si>
  <si>
    <t xml:space="preserve">Sete Lagoas </t>
  </si>
  <si>
    <t xml:space="preserve">ADRIANO DE AVILA </t>
  </si>
  <si>
    <t>Curvelo</t>
  </si>
  <si>
    <t>WILLIAN SILVA MENEZES</t>
  </si>
  <si>
    <t xml:space="preserve">REGINALDO CARLOS DA SILVA </t>
  </si>
  <si>
    <t xml:space="preserve">GABRIEL GUIMARÃES CORDEIRO </t>
  </si>
  <si>
    <t xml:space="preserve">Tatu Motos </t>
  </si>
  <si>
    <t xml:space="preserve">Ranking E 40 </t>
  </si>
  <si>
    <t xml:space="preserve">GUILHERME MADSON PEREIRA REIS </t>
  </si>
  <si>
    <t xml:space="preserve">PELMIO SIMÕES DE CARVALHO FILHO </t>
  </si>
  <si>
    <t xml:space="preserve">ROBERTO LAMEGO JUNIOR </t>
  </si>
  <si>
    <t xml:space="preserve">Vicosa </t>
  </si>
  <si>
    <t>GERALDO MAGELA DE ARAUJO</t>
  </si>
  <si>
    <t>FREDERICO BICALHO GARCIA</t>
  </si>
  <si>
    <t xml:space="preserve">O 2 BH Yamaha </t>
  </si>
  <si>
    <t xml:space="preserve">Terra Trotores Gleissom Motos </t>
  </si>
  <si>
    <t xml:space="preserve">HALISSON BRITO </t>
  </si>
  <si>
    <t xml:space="preserve">Paraopeba </t>
  </si>
  <si>
    <t>Ranking E 45</t>
  </si>
  <si>
    <t>Ranking E 50</t>
  </si>
  <si>
    <t>JIRIUS SEMAAN</t>
  </si>
  <si>
    <t xml:space="preserve">Gov. Valadares </t>
  </si>
  <si>
    <t xml:space="preserve">CLEBER ESTEVES SACRAMENTO </t>
  </si>
  <si>
    <t>ALOYSIO MAGALHÃES JUNIOR</t>
  </si>
  <si>
    <t>ROBERT SCHMITT</t>
  </si>
  <si>
    <t>JOÃO ANTONIO BATISTA ( JOÃO CAÇAMBA)</t>
  </si>
  <si>
    <t xml:space="preserve">Juiz de Fora </t>
  </si>
  <si>
    <t xml:space="preserve">Bela Vista </t>
  </si>
  <si>
    <t xml:space="preserve">Pacalub </t>
  </si>
  <si>
    <t xml:space="preserve">IMS/BMP/MOTOFIELD/KENDA </t>
  </si>
  <si>
    <t xml:space="preserve">REI DE MINAS CONGELADOS </t>
  </si>
  <si>
    <t>CGL Fundações/ Motul/EDEGERS / RGS</t>
  </si>
  <si>
    <t xml:space="preserve">STOCKLER Com Importadora LTDA </t>
  </si>
  <si>
    <t>LUIZ CARLOS NATALE  (MOTOBOY)</t>
  </si>
  <si>
    <t xml:space="preserve">ARTHUR RODRIGUES DE OLIVEIRA </t>
  </si>
  <si>
    <t xml:space="preserve">ALEMÃO MOTO PEÇAS </t>
  </si>
  <si>
    <t>Q 4/ Mentas Motos/ Borilli/ BR Parts/EDGERS/Paineiras/ Italia Braap/GTECH/Luc Pnes/ Minas Sat/ Absoluta Automeis/ Big Parck</t>
  </si>
  <si>
    <t>Q 4/ Mentas Motos/ Borilli/Leitura/ BR Parts/EDGERS/Paineiras/ Italia Braap/GTECH/Luc Pnes/ Minas Sat/ Absoluta Automeis/ Big Parck</t>
  </si>
  <si>
    <t>RODRIGO SILVA CAIXETA</t>
  </si>
  <si>
    <t>Patrtocino</t>
  </si>
  <si>
    <t xml:space="preserve">RICARDO DUARTE CESAR </t>
  </si>
  <si>
    <t xml:space="preserve">RICARDO FERREIRA CARDOSO </t>
  </si>
  <si>
    <t xml:space="preserve">JEAN FRANCKLIN DE SOUZA COELHO </t>
  </si>
  <si>
    <t>Belo Vale</t>
  </si>
  <si>
    <t>YAMAHA O2BH RACING/KENDA PNEUS/ASW/YAMALUBE/BR PARTS/DRAGON/GAERNE/CIRCUIT/BELPA DO PIC/ALEX DESIGN</t>
  </si>
  <si>
    <t xml:space="preserve">Luis Oliveira </t>
  </si>
  <si>
    <t>BETA RACING/ASW/EDGERS/MOTOARTS/NA DUVIDA ACELERA/MASTER RACING</t>
  </si>
  <si>
    <t xml:space="preserve">Victor Camargo Miranda </t>
  </si>
  <si>
    <t xml:space="preserve">Franca - SP </t>
  </si>
  <si>
    <t xml:space="preserve">Romulo B.Alvarenga Neto </t>
  </si>
  <si>
    <t xml:space="preserve">Rigor Rico </t>
  </si>
  <si>
    <t xml:space="preserve">Barão de Cocais </t>
  </si>
  <si>
    <t>Ripi Galileu</t>
  </si>
  <si>
    <t xml:space="preserve">Ranking - FEMININA </t>
  </si>
  <si>
    <t xml:space="preserve">Taiana Aguiar </t>
  </si>
  <si>
    <t xml:space="preserve">Cotia - SP </t>
  </si>
  <si>
    <t>Patrik Capila</t>
  </si>
  <si>
    <t xml:space="preserve">FERNANDO ALBERTO PEREIRA </t>
  </si>
  <si>
    <t>RONALD SANTI</t>
  </si>
  <si>
    <t>HONDA MOTOFIELD</t>
  </si>
  <si>
    <t>FZENDA PITANGUEIRA / FAZENDA CABEÇEIRINHA/ PERDIZES TEAM</t>
  </si>
  <si>
    <t>VITOR BORGES GARCIA</t>
  </si>
  <si>
    <t xml:space="preserve">NIELSEN BUENO </t>
  </si>
  <si>
    <t>Mogi das Cruzes</t>
  </si>
  <si>
    <t>GoVal</t>
  </si>
  <si>
    <t>Perdizes</t>
  </si>
  <si>
    <t>Lisboa</t>
  </si>
  <si>
    <t>LUIS RODRIGO DE OLIVEIRA</t>
  </si>
  <si>
    <t>FLAVIO LISANDRO DA SILVA</t>
  </si>
  <si>
    <t>Coromndel</t>
  </si>
  <si>
    <t>MAURICIO FERNANDES</t>
  </si>
  <si>
    <t>Power Husk</t>
  </si>
  <si>
    <t>São Paulo</t>
  </si>
  <si>
    <t>EVANDRO BOSSETI</t>
  </si>
  <si>
    <t>Lavras</t>
  </si>
  <si>
    <t>LAZARO SOUZA</t>
  </si>
  <si>
    <t>MARCOS GERALDO DOS REIS</t>
  </si>
  <si>
    <t>Moto Center Reis</t>
  </si>
  <si>
    <t>MILTON FERNANDES COLELHO</t>
  </si>
  <si>
    <t>VALDECI DUARTE BATISTA</t>
  </si>
  <si>
    <t>LEONARDO TAMBURRO</t>
  </si>
  <si>
    <t>VITOR AUGUSTO TEODORO</t>
  </si>
  <si>
    <t>São Gotardo</t>
  </si>
  <si>
    <t>Patos de Minas</t>
  </si>
  <si>
    <t>Pat 2</t>
  </si>
  <si>
    <t xml:space="preserve">4 - Perdizes - 18 de Agosto </t>
  </si>
  <si>
    <t>5 e 6 Patos de Minas 29 e 30 de Setembro</t>
  </si>
  <si>
    <t>8 - Patrocinio - 24 de Novembro</t>
  </si>
  <si>
    <t>CRISTIAN AGUIAR</t>
  </si>
  <si>
    <t>Gov Valadares</t>
  </si>
  <si>
    <t>HONDA RACING / MOBIL / DID / IMS / EDGERS / MRPRO / TECH RIDE / 100% / ALPHINESTARS / BELL</t>
  </si>
  <si>
    <t>GUILHERME CAIXETA MAIA</t>
  </si>
  <si>
    <t>7 - Governador Valadares - 13 de Outubro CANCELADA</t>
  </si>
  <si>
    <t>Vinicius Luis Lopes da Silva</t>
  </si>
  <si>
    <t>KTM Sacramento / Alpinestars / EDGERS / Motul / Bell</t>
  </si>
  <si>
    <t>Arcos</t>
  </si>
  <si>
    <t>Philippe Henrique da Silva Fernandes</t>
  </si>
  <si>
    <t>CROSS FIT PATROCINIO</t>
  </si>
  <si>
    <t>Perdizes na Trilha</t>
  </si>
  <si>
    <t>CLEIVON RIZZA</t>
  </si>
  <si>
    <t>Uberlandia</t>
  </si>
  <si>
    <t xml:space="preserve">ELDER LUCAS CORREA (DINHO)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</si>
</sst>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72"/>
      <color rgb="FF00B050"/>
      <name val="Arial Black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20"/>
      <color rgb="FF00B05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2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/>
    <xf numFmtId="0" fontId="0" fillId="2" borderId="0" xfId="0" applyFont="1" applyFill="1"/>
    <xf numFmtId="0" fontId="6" fillId="2" borderId="10" xfId="0" applyFont="1" applyFill="1" applyBorder="1"/>
    <xf numFmtId="0" fontId="6" fillId="2" borderId="1" xfId="0" applyFont="1" applyFill="1" applyBorder="1" applyAlignment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/>
    <xf numFmtId="0" fontId="5" fillId="2" borderId="1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/>
    </xf>
    <xf numFmtId="0" fontId="8" fillId="2" borderId="17" xfId="0" applyFont="1" applyFill="1" applyBorder="1"/>
    <xf numFmtId="0" fontId="8" fillId="2" borderId="17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justify" vertical="center" wrapText="1"/>
    </xf>
    <xf numFmtId="0" fontId="8" fillId="2" borderId="31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/>
    </xf>
    <xf numFmtId="0" fontId="6" fillId="2" borderId="17" xfId="0" applyFont="1" applyFill="1" applyBorder="1"/>
    <xf numFmtId="0" fontId="6" fillId="2" borderId="17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justify" vertical="center" wrapText="1"/>
    </xf>
    <xf numFmtId="0" fontId="6" fillId="2" borderId="31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8" fillId="2" borderId="17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 vertical="center"/>
    </xf>
    <xf numFmtId="0" fontId="6" fillId="2" borderId="17" xfId="1" applyFont="1" applyFill="1" applyBorder="1" applyAlignment="1">
      <alignment horizontal="left"/>
    </xf>
    <xf numFmtId="0" fontId="6" fillId="2" borderId="17" xfId="1" applyNumberFormat="1" applyFont="1" applyFill="1" applyBorder="1" applyAlignment="1">
      <alignment horizontal="center"/>
    </xf>
    <xf numFmtId="0" fontId="6" fillId="0" borderId="17" xfId="1" applyFont="1" applyBorder="1" applyAlignment="1">
      <alignment horizontal="left"/>
    </xf>
    <xf numFmtId="0" fontId="6" fillId="2" borderId="17" xfId="0" applyFont="1" applyFill="1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16" xfId="1" applyFont="1" applyFill="1" applyBorder="1" applyAlignment="1">
      <alignment horizontal="left"/>
    </xf>
    <xf numFmtId="0" fontId="6" fillId="2" borderId="16" xfId="1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left"/>
    </xf>
    <xf numFmtId="0" fontId="8" fillId="2" borderId="10" xfId="0" applyFont="1" applyFill="1" applyBorder="1"/>
    <xf numFmtId="0" fontId="8" fillId="2" borderId="1" xfId="0" applyFont="1" applyFill="1" applyBorder="1" applyAlignment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/>
    <xf numFmtId="0" fontId="13" fillId="2" borderId="3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/>
    </xf>
    <xf numFmtId="0" fontId="8" fillId="2" borderId="17" xfId="1" applyFont="1" applyFill="1" applyBorder="1" applyAlignment="1">
      <alignment horizontal="left"/>
    </xf>
    <xf numFmtId="0" fontId="8" fillId="2" borderId="17" xfId="1" applyNumberFormat="1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8" fillId="0" borderId="17" xfId="1" applyFont="1" applyBorder="1" applyAlignment="1">
      <alignment horizontal="left"/>
    </xf>
    <xf numFmtId="0" fontId="8" fillId="2" borderId="16" xfId="0" applyFont="1" applyFill="1" applyBorder="1" applyAlignment="1">
      <alignment horizontal="left" vertical="center" wrapText="1"/>
    </xf>
    <xf numFmtId="0" fontId="13" fillId="2" borderId="30" xfId="0" applyFont="1" applyFill="1" applyBorder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11" fillId="0" borderId="0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8" fillId="0" borderId="17" xfId="1" applyNumberFormat="1" applyFont="1" applyBorder="1" applyAlignment="1">
      <alignment horizontal="center"/>
    </xf>
    <xf numFmtId="14" fontId="8" fillId="2" borderId="17" xfId="1" applyNumberFormat="1" applyFont="1" applyFill="1" applyBorder="1"/>
    <xf numFmtId="0" fontId="8" fillId="2" borderId="16" xfId="1" applyFont="1" applyFill="1" applyBorder="1" applyAlignment="1">
      <alignment horizontal="left"/>
    </xf>
    <xf numFmtId="0" fontId="8" fillId="2" borderId="16" xfId="1" applyNumberFormat="1" applyFont="1" applyFill="1" applyBorder="1" applyAlignment="1">
      <alignment horizontal="center"/>
    </xf>
    <xf numFmtId="0" fontId="11" fillId="0" borderId="17" xfId="0" applyFont="1" applyBorder="1"/>
    <xf numFmtId="0" fontId="13" fillId="2" borderId="17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16" xfId="0" applyFont="1" applyFill="1" applyBorder="1" applyAlignment="1">
      <alignment horizontal="justify" vertical="center" wrapText="1"/>
    </xf>
    <xf numFmtId="0" fontId="8" fillId="2" borderId="16" xfId="0" applyFont="1" applyFill="1" applyBorder="1"/>
    <xf numFmtId="0" fontId="8" fillId="2" borderId="16" xfId="0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13" fillId="2" borderId="1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90" zoomScaleNormal="90" workbookViewId="0">
      <selection sqref="A1:N1"/>
    </sheetView>
  </sheetViews>
  <sheetFormatPr defaultRowHeight="15"/>
  <cols>
    <col min="1" max="1" width="4.7109375" style="48" customWidth="1"/>
    <col min="2" max="2" width="34.28515625" style="49" customWidth="1"/>
    <col min="3" max="3" width="14.42578125" style="48" customWidth="1"/>
    <col min="4" max="4" width="72.7109375" style="49" customWidth="1"/>
    <col min="5" max="5" width="20.7109375" style="49" customWidth="1"/>
    <col min="6" max="6" width="6.7109375" style="48" customWidth="1"/>
    <col min="7" max="8" width="6.7109375" style="50" customWidth="1"/>
    <col min="9" max="9" width="8.7109375" style="50" bestFit="1" customWidth="1"/>
    <col min="10" max="13" width="6.7109375" style="50" customWidth="1"/>
    <col min="14" max="14" width="8.7109375" style="82" customWidth="1"/>
    <col min="15" max="16384" width="9.140625" style="45"/>
  </cols>
  <sheetData>
    <row r="1" spans="1:14" ht="27" thickBot="1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</row>
    <row r="2" spans="1:14">
      <c r="A2" s="122" t="s">
        <v>52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</row>
    <row r="3" spans="1:14">
      <c r="A3" s="125" t="s">
        <v>1</v>
      </c>
      <c r="B3" s="126"/>
      <c r="C3" s="126"/>
      <c r="D3" s="127"/>
      <c r="E3" s="128" t="s">
        <v>2</v>
      </c>
      <c r="F3" s="129"/>
      <c r="G3" s="129"/>
      <c r="H3" s="129"/>
      <c r="I3" s="129"/>
      <c r="J3" s="129"/>
      <c r="K3" s="129"/>
      <c r="L3" s="129"/>
      <c r="M3" s="129"/>
      <c r="N3" s="130"/>
    </row>
    <row r="4" spans="1:14" ht="14.25">
      <c r="A4" s="131" t="s">
        <v>95</v>
      </c>
      <c r="B4" s="132"/>
      <c r="C4" s="132"/>
      <c r="D4" s="133"/>
      <c r="E4" s="134" t="s">
        <v>3</v>
      </c>
      <c r="F4" s="135"/>
      <c r="G4" s="135"/>
      <c r="H4" s="135"/>
      <c r="I4" s="135"/>
      <c r="J4" s="135"/>
      <c r="K4" s="135"/>
      <c r="L4" s="135"/>
      <c r="M4" s="135"/>
      <c r="N4" s="136"/>
    </row>
    <row r="5" spans="1:14" ht="14.25">
      <c r="A5" s="131" t="s">
        <v>96</v>
      </c>
      <c r="B5" s="132"/>
      <c r="C5" s="132"/>
      <c r="D5" s="133"/>
      <c r="E5" s="137"/>
      <c r="F5" s="138"/>
      <c r="G5" s="138"/>
      <c r="H5" s="138"/>
      <c r="I5" s="138"/>
      <c r="J5" s="138"/>
      <c r="K5" s="138"/>
      <c r="L5" s="138"/>
      <c r="M5" s="138"/>
      <c r="N5" s="139"/>
    </row>
    <row r="6" spans="1:14" ht="14.25">
      <c r="A6" s="99" t="s">
        <v>183</v>
      </c>
      <c r="B6" s="100"/>
      <c r="C6" s="67"/>
      <c r="D6" s="101"/>
      <c r="E6" s="137"/>
      <c r="F6" s="138"/>
      <c r="G6" s="138"/>
      <c r="H6" s="138"/>
      <c r="I6" s="138"/>
      <c r="J6" s="138"/>
      <c r="K6" s="138"/>
      <c r="L6" s="138"/>
      <c r="M6" s="138"/>
      <c r="N6" s="139"/>
    </row>
    <row r="7" spans="1:14" ht="14.25">
      <c r="A7" s="108" t="s">
        <v>184</v>
      </c>
      <c r="B7" s="108"/>
      <c r="E7" s="137"/>
      <c r="F7" s="138"/>
      <c r="G7" s="138"/>
      <c r="H7" s="138"/>
      <c r="I7" s="138"/>
      <c r="J7" s="138"/>
      <c r="K7" s="138"/>
      <c r="L7" s="138"/>
      <c r="M7" s="138"/>
      <c r="N7" s="139"/>
    </row>
    <row r="8" spans="1:14" ht="14.25">
      <c r="A8" s="131" t="s">
        <v>190</v>
      </c>
      <c r="B8" s="132"/>
      <c r="C8" s="132"/>
      <c r="D8" s="133"/>
      <c r="E8" s="137"/>
      <c r="F8" s="138"/>
      <c r="G8" s="138"/>
      <c r="H8" s="138"/>
      <c r="I8" s="138"/>
      <c r="J8" s="138"/>
      <c r="K8" s="138"/>
      <c r="L8" s="138"/>
      <c r="M8" s="138"/>
      <c r="N8" s="139"/>
    </row>
    <row r="9" spans="1:14" ht="14.25">
      <c r="A9" s="131" t="s">
        <v>185</v>
      </c>
      <c r="B9" s="132"/>
      <c r="C9" s="132"/>
      <c r="D9" s="133"/>
      <c r="E9" s="137"/>
      <c r="F9" s="138"/>
      <c r="G9" s="138"/>
      <c r="H9" s="138"/>
      <c r="I9" s="138"/>
      <c r="J9" s="138"/>
      <c r="K9" s="138"/>
      <c r="L9" s="138"/>
      <c r="M9" s="138"/>
      <c r="N9" s="139"/>
    </row>
    <row r="10" spans="1:14" ht="14.25">
      <c r="A10" s="143"/>
      <c r="B10" s="144"/>
      <c r="C10" s="144"/>
      <c r="D10" s="145"/>
      <c r="E10" s="137"/>
      <c r="F10" s="138"/>
      <c r="G10" s="138"/>
      <c r="H10" s="138"/>
      <c r="I10" s="138"/>
      <c r="J10" s="138"/>
      <c r="K10" s="138"/>
      <c r="L10" s="138"/>
      <c r="M10" s="138"/>
      <c r="N10" s="139"/>
    </row>
    <row r="11" spans="1:14" ht="14.25">
      <c r="A11" s="65"/>
      <c r="B11" s="66"/>
      <c r="C11" s="67"/>
      <c r="D11" s="68"/>
      <c r="E11" s="137"/>
      <c r="F11" s="138"/>
      <c r="G11" s="138"/>
      <c r="H11" s="138"/>
      <c r="I11" s="138"/>
      <c r="J11" s="138"/>
      <c r="K11" s="138"/>
      <c r="L11" s="138"/>
      <c r="M11" s="138"/>
      <c r="N11" s="139"/>
    </row>
    <row r="12" spans="1:14">
      <c r="A12" s="146" t="s">
        <v>4</v>
      </c>
      <c r="B12" s="129"/>
      <c r="C12" s="129"/>
      <c r="D12" s="147"/>
      <c r="E12" s="140"/>
      <c r="F12" s="141"/>
      <c r="G12" s="141"/>
      <c r="H12" s="141"/>
      <c r="I12" s="141"/>
      <c r="J12" s="141"/>
      <c r="K12" s="141"/>
      <c r="L12" s="141"/>
      <c r="M12" s="141"/>
      <c r="N12" s="142"/>
    </row>
    <row r="13" spans="1:14" ht="24" customHeight="1">
      <c r="A13" s="118" t="s">
        <v>5</v>
      </c>
      <c r="B13" s="120" t="s">
        <v>6</v>
      </c>
      <c r="C13" s="120" t="s">
        <v>7</v>
      </c>
      <c r="D13" s="120" t="s">
        <v>8</v>
      </c>
      <c r="E13" s="120" t="s">
        <v>9</v>
      </c>
      <c r="F13" s="106" t="s">
        <v>53</v>
      </c>
      <c r="G13" s="111" t="s">
        <v>10</v>
      </c>
      <c r="H13" s="112"/>
      <c r="I13" s="107" t="s">
        <v>163</v>
      </c>
      <c r="J13" s="111" t="s">
        <v>181</v>
      </c>
      <c r="K13" s="112"/>
      <c r="L13" s="107" t="s">
        <v>162</v>
      </c>
      <c r="M13" s="107" t="s">
        <v>182</v>
      </c>
      <c r="N13" s="116" t="s">
        <v>11</v>
      </c>
    </row>
    <row r="14" spans="1:14">
      <c r="A14" s="119"/>
      <c r="B14" s="121"/>
      <c r="C14" s="121"/>
      <c r="D14" s="121"/>
      <c r="E14" s="121"/>
      <c r="F14" s="69" t="s">
        <v>12</v>
      </c>
      <c r="G14" s="70" t="s">
        <v>13</v>
      </c>
      <c r="H14" s="70" t="s">
        <v>14</v>
      </c>
      <c r="I14" s="70" t="s">
        <v>15</v>
      </c>
      <c r="J14" s="70" t="s">
        <v>16</v>
      </c>
      <c r="K14" s="70" t="s">
        <v>17</v>
      </c>
      <c r="L14" s="70" t="s">
        <v>18</v>
      </c>
      <c r="M14" s="70" t="s">
        <v>19</v>
      </c>
      <c r="N14" s="117"/>
    </row>
    <row r="15" spans="1:14" ht="28.5">
      <c r="A15" s="71" t="s">
        <v>20</v>
      </c>
      <c r="B15" s="80" t="s">
        <v>56</v>
      </c>
      <c r="C15" s="75">
        <v>23302</v>
      </c>
      <c r="D15" s="75" t="s">
        <v>188</v>
      </c>
      <c r="E15" s="75" t="s">
        <v>57</v>
      </c>
      <c r="F15" s="76">
        <v>22</v>
      </c>
      <c r="G15" s="77">
        <v>22</v>
      </c>
      <c r="H15" s="77">
        <v>22</v>
      </c>
      <c r="I15" s="174"/>
      <c r="J15" s="77">
        <v>25</v>
      </c>
      <c r="K15" s="77">
        <v>25</v>
      </c>
      <c r="L15" s="77"/>
      <c r="M15" s="77"/>
      <c r="N15" s="78">
        <f>F15+G15+H15+I15+J15+K15+L15+M15</f>
        <v>116</v>
      </c>
    </row>
    <row r="16" spans="1:14" ht="28.5">
      <c r="A16" s="71" t="s">
        <v>21</v>
      </c>
      <c r="B16" s="80" t="s">
        <v>54</v>
      </c>
      <c r="C16" s="75">
        <v>15688</v>
      </c>
      <c r="D16" s="75" t="s">
        <v>188</v>
      </c>
      <c r="E16" s="75" t="s">
        <v>55</v>
      </c>
      <c r="F16" s="76">
        <v>25</v>
      </c>
      <c r="G16" s="77">
        <v>25</v>
      </c>
      <c r="H16" s="77">
        <v>25</v>
      </c>
      <c r="I16" s="174"/>
      <c r="J16" s="77"/>
      <c r="K16" s="77"/>
      <c r="L16" s="77"/>
      <c r="M16" s="77"/>
      <c r="N16" s="78">
        <f>F16+G16+H16+I16+J16+K16+L16+M16</f>
        <v>75</v>
      </c>
    </row>
    <row r="17" spans="1:14">
      <c r="A17" s="71" t="s">
        <v>22</v>
      </c>
      <c r="B17" s="80" t="s">
        <v>58</v>
      </c>
      <c r="C17" s="75">
        <v>46064</v>
      </c>
      <c r="D17" s="75" t="s">
        <v>128</v>
      </c>
      <c r="E17" s="75" t="s">
        <v>55</v>
      </c>
      <c r="F17" s="76">
        <v>20</v>
      </c>
      <c r="G17" s="174"/>
      <c r="H17" s="77"/>
      <c r="I17" s="77"/>
      <c r="J17" s="77"/>
      <c r="K17" s="77"/>
      <c r="L17" s="77"/>
      <c r="M17" s="77"/>
      <c r="N17" s="78">
        <f>F17+G17+H17+I17+J17+K17+L17+M17</f>
        <v>20</v>
      </c>
    </row>
    <row r="18" spans="1:14">
      <c r="A18" s="71"/>
      <c r="B18" s="80"/>
      <c r="C18" s="75"/>
      <c r="D18" s="74"/>
      <c r="E18" s="75"/>
      <c r="F18" s="76"/>
      <c r="G18" s="77"/>
      <c r="H18" s="77"/>
      <c r="I18" s="77"/>
      <c r="J18" s="77"/>
      <c r="K18" s="77"/>
      <c r="L18" s="77"/>
      <c r="M18" s="77"/>
      <c r="N18" s="78">
        <f t="shared" ref="N18:N44" si="0">F18+G18+H18+I18+J18+K18+L18+M18</f>
        <v>0</v>
      </c>
    </row>
    <row r="19" spans="1:14">
      <c r="A19" s="71"/>
      <c r="B19" s="80"/>
      <c r="C19" s="75"/>
      <c r="D19" s="74"/>
      <c r="E19" s="75"/>
      <c r="F19" s="76"/>
      <c r="G19" s="77"/>
      <c r="H19" s="77"/>
      <c r="I19" s="77"/>
      <c r="J19" s="77"/>
      <c r="K19" s="77"/>
      <c r="L19" s="77"/>
      <c r="M19" s="77"/>
      <c r="N19" s="78">
        <f t="shared" si="0"/>
        <v>0</v>
      </c>
    </row>
    <row r="20" spans="1:14">
      <c r="A20" s="71"/>
      <c r="B20" s="80"/>
      <c r="C20" s="75"/>
      <c r="D20" s="74"/>
      <c r="E20" s="75"/>
      <c r="F20" s="76"/>
      <c r="G20" s="77"/>
      <c r="H20" s="77"/>
      <c r="I20" s="77"/>
      <c r="J20" s="77"/>
      <c r="K20" s="77"/>
      <c r="L20" s="77"/>
      <c r="M20" s="77"/>
      <c r="N20" s="78">
        <f t="shared" si="0"/>
        <v>0</v>
      </c>
    </row>
    <row r="21" spans="1:14">
      <c r="A21" s="71"/>
      <c r="B21" s="80"/>
      <c r="C21" s="75"/>
      <c r="D21" s="74"/>
      <c r="E21" s="75"/>
      <c r="F21" s="76"/>
      <c r="G21" s="77"/>
      <c r="H21" s="77"/>
      <c r="I21" s="77"/>
      <c r="J21" s="77"/>
      <c r="K21" s="77"/>
      <c r="L21" s="77"/>
      <c r="M21" s="77"/>
      <c r="N21" s="78">
        <f t="shared" si="0"/>
        <v>0</v>
      </c>
    </row>
    <row r="22" spans="1:14">
      <c r="A22" s="71"/>
      <c r="B22" s="18"/>
      <c r="C22" s="19"/>
      <c r="D22" s="86"/>
      <c r="E22" s="18"/>
      <c r="F22" s="21"/>
      <c r="G22" s="19"/>
      <c r="H22" s="19"/>
      <c r="I22" s="19"/>
      <c r="J22" s="19"/>
      <c r="K22" s="19"/>
      <c r="L22" s="19"/>
      <c r="M22" s="19"/>
      <c r="N22" s="78">
        <f t="shared" si="0"/>
        <v>0</v>
      </c>
    </row>
    <row r="23" spans="1:14">
      <c r="A23" s="71"/>
      <c r="B23" s="18"/>
      <c r="C23" s="19"/>
      <c r="D23" s="20"/>
      <c r="E23" s="18"/>
      <c r="F23" s="21"/>
      <c r="G23" s="19"/>
      <c r="H23" s="19"/>
      <c r="I23" s="19"/>
      <c r="J23" s="19"/>
      <c r="K23" s="19"/>
      <c r="L23" s="19"/>
      <c r="M23" s="19"/>
      <c r="N23" s="78">
        <f t="shared" si="0"/>
        <v>0</v>
      </c>
    </row>
    <row r="24" spans="1:14">
      <c r="A24" s="71"/>
      <c r="B24" s="22"/>
      <c r="C24" s="23"/>
      <c r="D24" s="24"/>
      <c r="E24" s="22"/>
      <c r="F24" s="23"/>
      <c r="G24" s="19"/>
      <c r="H24" s="19"/>
      <c r="I24" s="19"/>
      <c r="J24" s="19"/>
      <c r="K24" s="19"/>
      <c r="L24" s="19"/>
      <c r="M24" s="19"/>
      <c r="N24" s="78">
        <f t="shared" si="0"/>
        <v>0</v>
      </c>
    </row>
    <row r="25" spans="1:14">
      <c r="A25" s="71"/>
      <c r="B25" s="18"/>
      <c r="C25" s="19"/>
      <c r="D25" s="18"/>
      <c r="E25" s="18"/>
      <c r="F25" s="23"/>
      <c r="G25" s="19"/>
      <c r="H25" s="19"/>
      <c r="I25" s="19"/>
      <c r="J25" s="19"/>
      <c r="K25" s="19"/>
      <c r="L25" s="98"/>
      <c r="M25" s="19"/>
      <c r="N25" s="78">
        <f t="shared" si="0"/>
        <v>0</v>
      </c>
    </row>
    <row r="26" spans="1:14">
      <c r="A26" s="71"/>
      <c r="B26" s="18"/>
      <c r="C26" s="19"/>
      <c r="D26" s="18"/>
      <c r="E26" s="18"/>
      <c r="F26" s="23"/>
      <c r="G26" s="19"/>
      <c r="H26" s="19"/>
      <c r="I26" s="19"/>
      <c r="J26" s="19"/>
      <c r="K26" s="19"/>
      <c r="L26" s="19"/>
      <c r="M26" s="19"/>
      <c r="N26" s="78">
        <f t="shared" si="0"/>
        <v>0</v>
      </c>
    </row>
    <row r="27" spans="1:14">
      <c r="A27" s="71"/>
      <c r="B27" s="18"/>
      <c r="C27" s="19"/>
      <c r="D27" s="25"/>
      <c r="E27" s="18"/>
      <c r="F27" s="23"/>
      <c r="G27" s="19"/>
      <c r="H27" s="19"/>
      <c r="I27" s="19"/>
      <c r="J27" s="19"/>
      <c r="K27" s="19"/>
      <c r="L27" s="19"/>
      <c r="M27" s="19"/>
      <c r="N27" s="78">
        <f t="shared" si="0"/>
        <v>0</v>
      </c>
    </row>
    <row r="28" spans="1:14">
      <c r="A28" s="71"/>
      <c r="B28" s="18"/>
      <c r="C28" s="19"/>
      <c r="D28" s="18"/>
      <c r="E28" s="18"/>
      <c r="F28" s="23"/>
      <c r="G28" s="19"/>
      <c r="H28" s="19"/>
      <c r="I28" s="19"/>
      <c r="J28" s="19"/>
      <c r="K28" s="19"/>
      <c r="L28" s="19"/>
      <c r="M28" s="19"/>
      <c r="N28" s="78">
        <f t="shared" si="0"/>
        <v>0</v>
      </c>
    </row>
    <row r="29" spans="1:14">
      <c r="A29" s="71"/>
      <c r="B29" s="18"/>
      <c r="C29" s="19"/>
      <c r="D29" s="25"/>
      <c r="E29" s="18"/>
      <c r="F29" s="23"/>
      <c r="G29" s="19"/>
      <c r="H29" s="19"/>
      <c r="I29" s="19"/>
      <c r="J29" s="19"/>
      <c r="K29" s="19"/>
      <c r="L29" s="19"/>
      <c r="M29" s="19"/>
      <c r="N29" s="78">
        <f t="shared" si="0"/>
        <v>0</v>
      </c>
    </row>
    <row r="30" spans="1:14">
      <c r="A30" s="71"/>
      <c r="B30" s="18"/>
      <c r="C30" s="19"/>
      <c r="D30" s="18"/>
      <c r="E30" s="18"/>
      <c r="F30" s="23"/>
      <c r="G30" s="19"/>
      <c r="H30" s="19"/>
      <c r="I30" s="19"/>
      <c r="J30" s="19"/>
      <c r="K30" s="19"/>
      <c r="L30" s="19"/>
      <c r="M30" s="19"/>
      <c r="N30" s="78">
        <f t="shared" si="0"/>
        <v>0</v>
      </c>
    </row>
    <row r="31" spans="1:14">
      <c r="A31" s="71"/>
      <c r="B31" s="18"/>
      <c r="C31" s="19"/>
      <c r="D31" s="18"/>
      <c r="E31" s="18"/>
      <c r="F31" s="23"/>
      <c r="G31" s="19"/>
      <c r="H31" s="19"/>
      <c r="I31" s="19"/>
      <c r="J31" s="19"/>
      <c r="K31" s="19"/>
      <c r="L31" s="19"/>
      <c r="M31" s="19"/>
      <c r="N31" s="78">
        <f t="shared" si="0"/>
        <v>0</v>
      </c>
    </row>
    <row r="32" spans="1:14">
      <c r="A32" s="71"/>
      <c r="B32" s="22"/>
      <c r="C32" s="23"/>
      <c r="D32" s="24"/>
      <c r="E32" s="22"/>
      <c r="F32" s="23"/>
      <c r="G32" s="19"/>
      <c r="H32" s="19"/>
      <c r="I32" s="19"/>
      <c r="J32" s="19"/>
      <c r="K32" s="19"/>
      <c r="L32" s="19"/>
      <c r="M32" s="19"/>
      <c r="N32" s="78">
        <f t="shared" si="0"/>
        <v>0</v>
      </c>
    </row>
    <row r="33" spans="1:14">
      <c r="A33" s="71"/>
      <c r="B33" s="22"/>
      <c r="C33" s="23"/>
      <c r="D33" s="22"/>
      <c r="E33" s="22"/>
      <c r="F33" s="23"/>
      <c r="G33" s="19"/>
      <c r="H33" s="19"/>
      <c r="I33" s="19"/>
      <c r="J33" s="19"/>
      <c r="K33" s="19"/>
      <c r="L33" s="19"/>
      <c r="M33" s="19"/>
      <c r="N33" s="78">
        <f t="shared" si="0"/>
        <v>0</v>
      </c>
    </row>
    <row r="34" spans="1:14">
      <c r="A34" s="71"/>
      <c r="B34" s="22"/>
      <c r="C34" s="23"/>
      <c r="D34" s="22"/>
      <c r="E34" s="22"/>
      <c r="F34" s="23"/>
      <c r="G34" s="19"/>
      <c r="H34" s="19"/>
      <c r="I34" s="19"/>
      <c r="J34" s="19"/>
      <c r="K34" s="19"/>
      <c r="L34" s="19"/>
      <c r="M34" s="19"/>
      <c r="N34" s="78">
        <f t="shared" si="0"/>
        <v>0</v>
      </c>
    </row>
    <row r="35" spans="1:14">
      <c r="A35" s="71"/>
      <c r="B35" s="18"/>
      <c r="C35" s="19"/>
      <c r="D35" s="18"/>
      <c r="E35" s="18"/>
      <c r="F35" s="23"/>
      <c r="G35" s="19"/>
      <c r="H35" s="19"/>
      <c r="I35" s="19"/>
      <c r="J35" s="19"/>
      <c r="K35" s="19"/>
      <c r="L35" s="19"/>
      <c r="M35" s="19"/>
      <c r="N35" s="78">
        <f t="shared" si="0"/>
        <v>0</v>
      </c>
    </row>
    <row r="36" spans="1:14">
      <c r="A36" s="71"/>
      <c r="B36" s="18"/>
      <c r="C36" s="19"/>
      <c r="D36" s="18"/>
      <c r="E36" s="18"/>
      <c r="F36" s="23"/>
      <c r="G36" s="19"/>
      <c r="H36" s="19"/>
      <c r="I36" s="19"/>
      <c r="J36" s="19"/>
      <c r="K36" s="19"/>
      <c r="L36" s="19"/>
      <c r="M36" s="19"/>
      <c r="N36" s="78">
        <f t="shared" si="0"/>
        <v>0</v>
      </c>
    </row>
    <row r="37" spans="1:14">
      <c r="A37" s="71"/>
      <c r="B37" s="22"/>
      <c r="C37" s="23"/>
      <c r="D37" s="24"/>
      <c r="E37" s="22"/>
      <c r="F37" s="23"/>
      <c r="G37" s="19"/>
      <c r="H37" s="19"/>
      <c r="I37" s="19"/>
      <c r="J37" s="19"/>
      <c r="K37" s="19"/>
      <c r="L37" s="19"/>
      <c r="M37" s="19"/>
      <c r="N37" s="78">
        <f t="shared" si="0"/>
        <v>0</v>
      </c>
    </row>
    <row r="38" spans="1:14">
      <c r="A38" s="71"/>
      <c r="B38" s="22"/>
      <c r="C38" s="23"/>
      <c r="D38" s="22"/>
      <c r="E38" s="22"/>
      <c r="F38" s="23"/>
      <c r="G38" s="19"/>
      <c r="H38" s="19"/>
      <c r="I38" s="19"/>
      <c r="J38" s="19"/>
      <c r="K38" s="19"/>
      <c r="L38" s="19"/>
      <c r="M38" s="19"/>
      <c r="N38" s="78">
        <f t="shared" si="0"/>
        <v>0</v>
      </c>
    </row>
    <row r="39" spans="1:14">
      <c r="A39" s="71"/>
      <c r="B39" s="22"/>
      <c r="C39" s="23"/>
      <c r="D39" s="22"/>
      <c r="E39" s="22"/>
      <c r="F39" s="23"/>
      <c r="G39" s="19"/>
      <c r="H39" s="19"/>
      <c r="I39" s="19"/>
      <c r="J39" s="19"/>
      <c r="K39" s="19"/>
      <c r="L39" s="19"/>
      <c r="M39" s="19"/>
      <c r="N39" s="78">
        <f t="shared" si="0"/>
        <v>0</v>
      </c>
    </row>
    <row r="40" spans="1:14">
      <c r="A40" s="71"/>
      <c r="B40" s="18"/>
      <c r="C40" s="19"/>
      <c r="D40" s="25"/>
      <c r="E40" s="18"/>
      <c r="F40" s="23"/>
      <c r="G40" s="19"/>
      <c r="H40" s="19"/>
      <c r="I40" s="19"/>
      <c r="J40" s="19"/>
      <c r="K40" s="19"/>
      <c r="L40" s="19"/>
      <c r="M40" s="19"/>
      <c r="N40" s="78">
        <f t="shared" si="0"/>
        <v>0</v>
      </c>
    </row>
    <row r="41" spans="1:14">
      <c r="A41" s="71"/>
      <c r="B41" s="18"/>
      <c r="C41" s="19"/>
      <c r="D41" s="18"/>
      <c r="E41" s="18"/>
      <c r="F41" s="23"/>
      <c r="G41" s="19"/>
      <c r="H41" s="19"/>
      <c r="I41" s="19"/>
      <c r="J41" s="19"/>
      <c r="K41" s="19"/>
      <c r="L41" s="19"/>
      <c r="M41" s="19"/>
      <c r="N41" s="78">
        <f t="shared" si="0"/>
        <v>0</v>
      </c>
    </row>
    <row r="42" spans="1:14">
      <c r="A42" s="71"/>
      <c r="B42" s="22"/>
      <c r="C42" s="23"/>
      <c r="D42" s="24"/>
      <c r="E42" s="22"/>
      <c r="F42" s="23"/>
      <c r="G42" s="19"/>
      <c r="H42" s="19"/>
      <c r="I42" s="19"/>
      <c r="J42" s="19"/>
      <c r="K42" s="19"/>
      <c r="L42" s="19"/>
      <c r="M42" s="19"/>
      <c r="N42" s="78">
        <f t="shared" si="0"/>
        <v>0</v>
      </c>
    </row>
    <row r="43" spans="1:14">
      <c r="A43" s="71"/>
      <c r="B43" s="22"/>
      <c r="C43" s="23"/>
      <c r="D43" s="22"/>
      <c r="E43" s="22"/>
      <c r="F43" s="23"/>
      <c r="G43" s="19"/>
      <c r="H43" s="19"/>
      <c r="I43" s="19"/>
      <c r="J43" s="19"/>
      <c r="K43" s="19"/>
      <c r="L43" s="19"/>
      <c r="M43" s="19"/>
      <c r="N43" s="78">
        <f t="shared" si="0"/>
        <v>0</v>
      </c>
    </row>
    <row r="44" spans="1:14" ht="15.75" thickBot="1">
      <c r="A44" s="81"/>
      <c r="B44" s="27"/>
      <c r="C44" s="28"/>
      <c r="D44" s="29"/>
      <c r="E44" s="27"/>
      <c r="F44" s="30"/>
      <c r="G44" s="31"/>
      <c r="H44" s="31"/>
      <c r="I44" s="28"/>
      <c r="J44" s="28"/>
      <c r="K44" s="28"/>
      <c r="L44" s="28"/>
      <c r="M44" s="28"/>
      <c r="N44" s="78">
        <f t="shared" si="0"/>
        <v>0</v>
      </c>
    </row>
  </sheetData>
  <sortState ref="B15:N17">
    <sortCondition descending="1" ref="N15:N17"/>
  </sortState>
  <mergeCells count="19">
    <mergeCell ref="A9:D9"/>
    <mergeCell ref="A10:D10"/>
    <mergeCell ref="A12:D12"/>
    <mergeCell ref="J13:K13"/>
    <mergeCell ref="A1:N1"/>
    <mergeCell ref="G13:H13"/>
    <mergeCell ref="N13:N14"/>
    <mergeCell ref="A13:A14"/>
    <mergeCell ref="B13:B14"/>
    <mergeCell ref="C13:C14"/>
    <mergeCell ref="D13:D14"/>
    <mergeCell ref="E13:E14"/>
    <mergeCell ref="A2:N2"/>
    <mergeCell ref="A3:D3"/>
    <mergeCell ref="E3:N3"/>
    <mergeCell ref="A4:D4"/>
    <mergeCell ref="E4:N12"/>
    <mergeCell ref="A5:D5"/>
    <mergeCell ref="A8:D8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zoomScale="90" zoomScaleNormal="90" workbookViewId="0">
      <selection sqref="A1:N1"/>
    </sheetView>
  </sheetViews>
  <sheetFormatPr defaultRowHeight="15"/>
  <cols>
    <col min="1" max="1" width="4.7109375" style="1" customWidth="1"/>
    <col min="2" max="2" width="39.85546875" style="2" bestFit="1" customWidth="1"/>
    <col min="3" max="3" width="14.42578125" style="1" customWidth="1"/>
    <col min="4" max="4" width="68.140625" style="6" customWidth="1"/>
    <col min="5" max="5" width="20.7109375" style="2" customWidth="1"/>
    <col min="6" max="6" width="6.7109375" style="1" customWidth="1"/>
    <col min="7" max="8" width="6.7109375" style="3" customWidth="1"/>
    <col min="9" max="9" width="8.7109375" style="3" bestFit="1" customWidth="1"/>
    <col min="10" max="13" width="6.7109375" style="3" customWidth="1"/>
    <col min="14" max="14" width="7.7109375" style="4" customWidth="1"/>
  </cols>
  <sheetData>
    <row r="1" spans="1:14" ht="26.2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</row>
    <row r="2" spans="1:14">
      <c r="A2" s="148" t="s">
        <v>52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>
      <c r="A3" s="125" t="s">
        <v>1</v>
      </c>
      <c r="B3" s="126"/>
      <c r="C3" s="126"/>
      <c r="D3" s="127"/>
      <c r="E3" s="128" t="s">
        <v>2</v>
      </c>
      <c r="F3" s="129"/>
      <c r="G3" s="129"/>
      <c r="H3" s="129"/>
      <c r="I3" s="129"/>
      <c r="J3" s="129"/>
      <c r="K3" s="129"/>
      <c r="L3" s="129"/>
      <c r="M3" s="129"/>
      <c r="N3" s="130"/>
    </row>
    <row r="4" spans="1:14">
      <c r="A4" s="131" t="str">
        <f>'E 1 '!A4:D4</f>
        <v>1 - Curvelo - MG - 24 de Fevereiro</v>
      </c>
      <c r="B4" s="132"/>
      <c r="C4" s="132"/>
      <c r="D4" s="133"/>
      <c r="E4" s="134" t="s">
        <v>3</v>
      </c>
      <c r="F4" s="135"/>
      <c r="G4" s="135"/>
      <c r="H4" s="135"/>
      <c r="I4" s="135"/>
      <c r="J4" s="135"/>
      <c r="K4" s="135"/>
      <c r="L4" s="135"/>
      <c r="M4" s="135"/>
      <c r="N4" s="136"/>
    </row>
    <row r="5" spans="1:14">
      <c r="A5" s="131" t="str">
        <f>'E 1 '!A5:D5</f>
        <v>2 e 3 - Patrocinio 14 e 15 de Abril</v>
      </c>
      <c r="B5" s="132"/>
      <c r="C5" s="132"/>
      <c r="D5" s="133"/>
      <c r="E5" s="137"/>
      <c r="F5" s="138"/>
      <c r="G5" s="138"/>
      <c r="H5" s="138"/>
      <c r="I5" s="138"/>
      <c r="J5" s="138"/>
      <c r="K5" s="138"/>
      <c r="L5" s="138"/>
      <c r="M5" s="138"/>
      <c r="N5" s="139"/>
    </row>
    <row r="6" spans="1:14">
      <c r="A6" s="103" t="str">
        <f>'E 1 '!A6</f>
        <v xml:space="preserve">4 - Perdizes - 18 de Agosto </v>
      </c>
      <c r="B6" s="104"/>
      <c r="C6" s="63"/>
      <c r="D6" s="105"/>
      <c r="E6" s="137"/>
      <c r="F6" s="138"/>
      <c r="G6" s="138"/>
      <c r="H6" s="138"/>
      <c r="I6" s="138"/>
      <c r="J6" s="138"/>
      <c r="K6" s="138"/>
      <c r="L6" s="138"/>
      <c r="M6" s="138"/>
      <c r="N6" s="139"/>
    </row>
    <row r="7" spans="1:14">
      <c r="A7" s="131" t="str">
        <f>'E 1 '!A7</f>
        <v>5 e 6 Patos de Minas 29 e 30 de Setembro</v>
      </c>
      <c r="B7" s="132"/>
      <c r="C7" s="132"/>
      <c r="D7" s="133"/>
      <c r="E7" s="137"/>
      <c r="F7" s="138"/>
      <c r="G7" s="138"/>
      <c r="H7" s="138"/>
      <c r="I7" s="138"/>
      <c r="J7" s="138"/>
      <c r="K7" s="138"/>
      <c r="L7" s="138"/>
      <c r="M7" s="138"/>
      <c r="N7" s="139"/>
    </row>
    <row r="8" spans="1:14">
      <c r="A8" s="151" t="str">
        <f>'E 1 '!A8:D8</f>
        <v>7 - Governador Valadares - 13 de Outubro CANCELADA</v>
      </c>
      <c r="B8" s="152"/>
      <c r="C8" s="152"/>
      <c r="D8" s="153"/>
      <c r="E8" s="137"/>
      <c r="F8" s="138"/>
      <c r="G8" s="138"/>
      <c r="H8" s="138"/>
      <c r="I8" s="138"/>
      <c r="J8" s="138"/>
      <c r="K8" s="138"/>
      <c r="L8" s="138"/>
      <c r="M8" s="138"/>
      <c r="N8" s="139"/>
    </row>
    <row r="9" spans="1:14">
      <c r="A9" s="131" t="str">
        <f>'E 1 '!A9:D9</f>
        <v>8 - Patrocinio - 24 de Novembro</v>
      </c>
      <c r="B9" s="132"/>
      <c r="C9" s="132"/>
      <c r="D9" s="133"/>
      <c r="E9" s="137"/>
      <c r="F9" s="138"/>
      <c r="G9" s="138"/>
      <c r="H9" s="138"/>
      <c r="I9" s="138"/>
      <c r="J9" s="138"/>
      <c r="K9" s="138"/>
      <c r="L9" s="138"/>
      <c r="M9" s="138"/>
      <c r="N9" s="139"/>
    </row>
    <row r="10" spans="1:14">
      <c r="A10" s="143"/>
      <c r="B10" s="144"/>
      <c r="C10" s="144"/>
      <c r="D10" s="145"/>
      <c r="E10" s="137"/>
      <c r="F10" s="138"/>
      <c r="G10" s="138"/>
      <c r="H10" s="138"/>
      <c r="I10" s="138"/>
      <c r="J10" s="138"/>
      <c r="K10" s="138"/>
      <c r="L10" s="138"/>
      <c r="M10" s="138"/>
      <c r="N10" s="139"/>
    </row>
    <row r="11" spans="1:14">
      <c r="A11" s="65"/>
      <c r="B11" s="66"/>
      <c r="C11" s="67"/>
      <c r="D11" s="68"/>
      <c r="E11" s="137"/>
      <c r="F11" s="138"/>
      <c r="G11" s="138"/>
      <c r="H11" s="138"/>
      <c r="I11" s="138"/>
      <c r="J11" s="138"/>
      <c r="K11" s="138"/>
      <c r="L11" s="138"/>
      <c r="M11" s="138"/>
      <c r="N11" s="139"/>
    </row>
    <row r="12" spans="1:14">
      <c r="A12" s="146" t="s">
        <v>97</v>
      </c>
      <c r="B12" s="129"/>
      <c r="C12" s="129"/>
      <c r="D12" s="147"/>
      <c r="E12" s="140"/>
      <c r="F12" s="141"/>
      <c r="G12" s="141"/>
      <c r="H12" s="141"/>
      <c r="I12" s="141"/>
      <c r="J12" s="141"/>
      <c r="K12" s="141"/>
      <c r="L12" s="141"/>
      <c r="M12" s="141"/>
      <c r="N12" s="142"/>
    </row>
    <row r="13" spans="1:14">
      <c r="A13" s="118" t="s">
        <v>5</v>
      </c>
      <c r="B13" s="120" t="s">
        <v>6</v>
      </c>
      <c r="C13" s="120" t="s">
        <v>7</v>
      </c>
      <c r="D13" s="120" t="s">
        <v>8</v>
      </c>
      <c r="E13" s="120" t="s">
        <v>9</v>
      </c>
      <c r="F13" s="106" t="s">
        <v>53</v>
      </c>
      <c r="G13" s="111" t="s">
        <v>10</v>
      </c>
      <c r="H13" s="112"/>
      <c r="I13" s="107" t="s">
        <v>163</v>
      </c>
      <c r="J13" s="111" t="s">
        <v>181</v>
      </c>
      <c r="K13" s="112"/>
      <c r="L13" s="107" t="s">
        <v>162</v>
      </c>
      <c r="M13" s="107" t="s">
        <v>182</v>
      </c>
      <c r="N13" s="116" t="s">
        <v>11</v>
      </c>
    </row>
    <row r="14" spans="1:14" ht="25.5" customHeight="1">
      <c r="A14" s="119"/>
      <c r="B14" s="121"/>
      <c r="C14" s="121"/>
      <c r="D14" s="121"/>
      <c r="E14" s="121"/>
      <c r="F14" s="69" t="s">
        <v>12</v>
      </c>
      <c r="G14" s="70" t="s">
        <v>13</v>
      </c>
      <c r="H14" s="70" t="s">
        <v>14</v>
      </c>
      <c r="I14" s="70" t="s">
        <v>15</v>
      </c>
      <c r="J14" s="70" t="s">
        <v>16</v>
      </c>
      <c r="K14" s="70" t="s">
        <v>17</v>
      </c>
      <c r="L14" s="70" t="s">
        <v>18</v>
      </c>
      <c r="M14" s="70" t="s">
        <v>19</v>
      </c>
      <c r="N14" s="117"/>
    </row>
    <row r="15" spans="1:14" s="5" customFormat="1" ht="28.5">
      <c r="A15" s="71" t="s">
        <v>20</v>
      </c>
      <c r="B15" s="89" t="s">
        <v>131</v>
      </c>
      <c r="C15" s="73">
        <v>48609</v>
      </c>
      <c r="D15" s="75" t="s">
        <v>135</v>
      </c>
      <c r="E15" s="75" t="s">
        <v>55</v>
      </c>
      <c r="F15" s="76">
        <v>25</v>
      </c>
      <c r="G15" s="77">
        <v>22</v>
      </c>
      <c r="H15" s="77">
        <v>25</v>
      </c>
      <c r="I15" s="174">
        <v>20</v>
      </c>
      <c r="J15" s="77">
        <v>25</v>
      </c>
      <c r="K15" s="77">
        <v>25</v>
      </c>
      <c r="L15" s="77"/>
      <c r="M15" s="77">
        <v>40</v>
      </c>
      <c r="N15" s="78">
        <f>F15+G15+H15+I15+J15+K15+L15+M15-I15</f>
        <v>162</v>
      </c>
    </row>
    <row r="16" spans="1:14" s="5" customFormat="1" ht="15.75">
      <c r="A16" s="71" t="s">
        <v>21</v>
      </c>
      <c r="B16" s="72" t="s">
        <v>136</v>
      </c>
      <c r="C16" s="88">
        <v>105859</v>
      </c>
      <c r="D16" s="75"/>
      <c r="E16" s="75" t="s">
        <v>137</v>
      </c>
      <c r="F16" s="175"/>
      <c r="G16" s="77">
        <v>25</v>
      </c>
      <c r="H16" s="77">
        <v>15</v>
      </c>
      <c r="I16" s="77">
        <v>25</v>
      </c>
      <c r="J16" s="77">
        <v>22</v>
      </c>
      <c r="K16" s="77">
        <v>22</v>
      </c>
      <c r="L16" s="77"/>
      <c r="M16" s="77">
        <v>50</v>
      </c>
      <c r="N16" s="78">
        <f t="shared" ref="N16:N26" si="0">F16+G16+H16+I16+J16+K16+L16+M16</f>
        <v>159</v>
      </c>
    </row>
    <row r="17" spans="1:14" s="5" customFormat="1" ht="15.75">
      <c r="A17" s="71" t="s">
        <v>22</v>
      </c>
      <c r="B17" s="72" t="s">
        <v>132</v>
      </c>
      <c r="C17" s="73">
        <v>56699</v>
      </c>
      <c r="D17" s="75"/>
      <c r="E17" s="75" t="s">
        <v>84</v>
      </c>
      <c r="F17" s="76">
        <v>20</v>
      </c>
      <c r="G17" s="77">
        <v>20</v>
      </c>
      <c r="H17" s="77">
        <v>16</v>
      </c>
      <c r="I17" s="77">
        <v>22</v>
      </c>
      <c r="J17" s="77">
        <v>20</v>
      </c>
      <c r="K17" s="174"/>
      <c r="L17" s="77"/>
      <c r="M17" s="77">
        <v>44</v>
      </c>
      <c r="N17" s="78">
        <f t="shared" si="0"/>
        <v>142</v>
      </c>
    </row>
    <row r="18" spans="1:14" s="5" customFormat="1" ht="15.75">
      <c r="A18" s="71" t="s">
        <v>23</v>
      </c>
      <c r="B18" s="72" t="s">
        <v>199</v>
      </c>
      <c r="C18" s="73">
        <v>105875</v>
      </c>
      <c r="D18" s="75"/>
      <c r="E18" s="75" t="s">
        <v>137</v>
      </c>
      <c r="F18" s="175"/>
      <c r="G18" s="77">
        <v>16</v>
      </c>
      <c r="H18" s="77">
        <v>22</v>
      </c>
      <c r="I18" s="77"/>
      <c r="J18" s="77"/>
      <c r="K18" s="77"/>
      <c r="L18" s="77"/>
      <c r="M18" s="77"/>
      <c r="N18" s="78">
        <f t="shared" si="0"/>
        <v>38</v>
      </c>
    </row>
    <row r="19" spans="1:14" s="5" customFormat="1" ht="15.75">
      <c r="A19" s="71" t="s">
        <v>24</v>
      </c>
      <c r="B19" s="18" t="s">
        <v>178</v>
      </c>
      <c r="C19" s="19">
        <v>386811</v>
      </c>
      <c r="D19" s="94"/>
      <c r="E19" s="83" t="s">
        <v>170</v>
      </c>
      <c r="F19" s="178"/>
      <c r="G19" s="19">
        <v>14</v>
      </c>
      <c r="H19" s="19">
        <v>20</v>
      </c>
      <c r="I19" s="19"/>
      <c r="J19" s="19"/>
      <c r="K19" s="19"/>
      <c r="L19" s="19"/>
      <c r="M19" s="19"/>
      <c r="N19" s="78">
        <f t="shared" si="0"/>
        <v>34</v>
      </c>
    </row>
    <row r="20" spans="1:14" s="5" customFormat="1" ht="15.75">
      <c r="A20" s="71" t="s">
        <v>25</v>
      </c>
      <c r="B20" s="22" t="s">
        <v>177</v>
      </c>
      <c r="C20" s="23">
        <v>48635</v>
      </c>
      <c r="D20" s="97"/>
      <c r="E20" s="85"/>
      <c r="F20" s="178"/>
      <c r="G20" s="19">
        <v>18</v>
      </c>
      <c r="H20" s="19">
        <v>13</v>
      </c>
      <c r="I20" s="19"/>
      <c r="J20" s="19"/>
      <c r="K20" s="19"/>
      <c r="L20" s="19"/>
      <c r="M20" s="19"/>
      <c r="N20" s="78">
        <f t="shared" si="0"/>
        <v>31</v>
      </c>
    </row>
    <row r="21" spans="1:14" s="5" customFormat="1" ht="15.75">
      <c r="A21" s="71" t="s">
        <v>26</v>
      </c>
      <c r="B21" s="72" t="s">
        <v>138</v>
      </c>
      <c r="C21" s="73">
        <v>106040</v>
      </c>
      <c r="D21" s="75"/>
      <c r="E21" s="75" t="s">
        <v>53</v>
      </c>
      <c r="F21" s="175"/>
      <c r="G21" s="77">
        <v>15</v>
      </c>
      <c r="H21" s="77">
        <v>14</v>
      </c>
      <c r="I21" s="77"/>
      <c r="J21" s="77"/>
      <c r="K21" s="77"/>
      <c r="L21" s="77"/>
      <c r="M21" s="77"/>
      <c r="N21" s="78">
        <f t="shared" si="0"/>
        <v>29</v>
      </c>
    </row>
    <row r="22" spans="1:14" ht="28.5">
      <c r="A22" s="71" t="s">
        <v>27</v>
      </c>
      <c r="B22" s="72" t="s">
        <v>82</v>
      </c>
      <c r="C22" s="73">
        <v>31713</v>
      </c>
      <c r="D22" s="77" t="s">
        <v>135</v>
      </c>
      <c r="E22" s="77" t="s">
        <v>83</v>
      </c>
      <c r="F22" s="87">
        <v>22</v>
      </c>
      <c r="G22" s="174"/>
      <c r="H22" s="77"/>
      <c r="I22" s="77"/>
      <c r="J22" s="77"/>
      <c r="K22" s="77"/>
      <c r="L22" s="77"/>
      <c r="M22" s="77"/>
      <c r="N22" s="78">
        <f t="shared" si="0"/>
        <v>22</v>
      </c>
    </row>
    <row r="23" spans="1:14">
      <c r="A23" s="71" t="s">
        <v>29</v>
      </c>
      <c r="B23" s="18" t="s">
        <v>179</v>
      </c>
      <c r="C23" s="19">
        <v>105825</v>
      </c>
      <c r="D23" s="18"/>
      <c r="E23" s="19" t="s">
        <v>180</v>
      </c>
      <c r="F23" s="176"/>
      <c r="G23" s="19">
        <v>0</v>
      </c>
      <c r="H23" s="19">
        <v>18</v>
      </c>
      <c r="I23" s="19"/>
      <c r="J23" s="19"/>
      <c r="K23" s="19"/>
      <c r="L23" s="19"/>
      <c r="M23" s="19"/>
      <c r="N23" s="78">
        <f>F23+G23+H23+I23+J23+K23+L23+M23</f>
        <v>18</v>
      </c>
    </row>
    <row r="24" spans="1:14">
      <c r="A24" s="71" t="s">
        <v>31</v>
      </c>
      <c r="B24" s="72" t="s">
        <v>85</v>
      </c>
      <c r="C24" s="73">
        <v>55967</v>
      </c>
      <c r="D24" s="77"/>
      <c r="E24" s="77" t="s">
        <v>53</v>
      </c>
      <c r="F24" s="87">
        <v>18</v>
      </c>
      <c r="G24" s="174"/>
      <c r="H24" s="77"/>
      <c r="I24" s="77"/>
      <c r="J24" s="77"/>
      <c r="K24" s="77"/>
      <c r="L24" s="77"/>
      <c r="M24" s="77"/>
      <c r="N24" s="78">
        <f t="shared" si="0"/>
        <v>18</v>
      </c>
    </row>
    <row r="25" spans="1:14">
      <c r="A25" s="71" t="s">
        <v>32</v>
      </c>
      <c r="B25" s="18" t="s">
        <v>139</v>
      </c>
      <c r="C25" s="19">
        <v>106041</v>
      </c>
      <c r="D25" s="20"/>
      <c r="E25" s="19" t="s">
        <v>53</v>
      </c>
      <c r="F25" s="176"/>
      <c r="G25" s="19">
        <v>13</v>
      </c>
      <c r="H25" s="19">
        <v>0</v>
      </c>
      <c r="I25" s="19"/>
      <c r="J25" s="19"/>
      <c r="K25" s="19"/>
      <c r="L25" s="19"/>
      <c r="M25" s="19"/>
      <c r="N25" s="78">
        <f t="shared" si="0"/>
        <v>13</v>
      </c>
    </row>
    <row r="26" spans="1:14">
      <c r="A26" s="71" t="s">
        <v>33</v>
      </c>
      <c r="B26" s="18" t="s">
        <v>140</v>
      </c>
      <c r="C26" s="19">
        <v>31222</v>
      </c>
      <c r="D26" s="20"/>
      <c r="E26" s="19" t="s">
        <v>141</v>
      </c>
      <c r="F26" s="176"/>
      <c r="G26" s="19">
        <v>12</v>
      </c>
      <c r="H26" s="19">
        <v>0</v>
      </c>
      <c r="I26" s="19"/>
      <c r="J26" s="19"/>
      <c r="K26" s="19"/>
      <c r="L26" s="19"/>
      <c r="M26" s="19"/>
      <c r="N26" s="78">
        <f t="shared" si="0"/>
        <v>12</v>
      </c>
    </row>
    <row r="27" spans="1:14">
      <c r="A27" s="71" t="s">
        <v>34</v>
      </c>
      <c r="B27" s="18"/>
      <c r="C27" s="19"/>
      <c r="D27" s="25"/>
      <c r="E27" s="19"/>
      <c r="F27" s="23"/>
      <c r="G27" s="19"/>
      <c r="H27" s="19"/>
      <c r="I27" s="19"/>
      <c r="J27" s="19"/>
      <c r="K27" s="19"/>
      <c r="L27" s="19"/>
      <c r="M27" s="19"/>
      <c r="N27" s="78">
        <f t="shared" ref="N27:N44" si="1">F27+G27+H27+I27+J27+K27+L27+M27</f>
        <v>0</v>
      </c>
    </row>
    <row r="28" spans="1:14">
      <c r="A28" s="71" t="s">
        <v>35</v>
      </c>
      <c r="B28" s="18"/>
      <c r="C28" s="19"/>
      <c r="D28" s="18"/>
      <c r="E28" s="19"/>
      <c r="F28" s="23"/>
      <c r="G28" s="19"/>
      <c r="H28" s="19"/>
      <c r="I28" s="19"/>
      <c r="J28" s="19"/>
      <c r="K28" s="19"/>
      <c r="L28" s="19"/>
      <c r="M28" s="19"/>
      <c r="N28" s="78">
        <f t="shared" si="1"/>
        <v>0</v>
      </c>
    </row>
    <row r="29" spans="1:14">
      <c r="A29" s="71" t="s">
        <v>36</v>
      </c>
      <c r="B29" s="18"/>
      <c r="C29" s="19"/>
      <c r="D29" s="25"/>
      <c r="E29" s="19"/>
      <c r="F29" s="23"/>
      <c r="G29" s="19"/>
      <c r="H29" s="19"/>
      <c r="I29" s="19"/>
      <c r="J29" s="19"/>
      <c r="K29" s="19"/>
      <c r="L29" s="19"/>
      <c r="M29" s="19"/>
      <c r="N29" s="78">
        <f t="shared" si="1"/>
        <v>0</v>
      </c>
    </row>
    <row r="30" spans="1:14">
      <c r="A30" s="71" t="s">
        <v>37</v>
      </c>
      <c r="B30" s="18"/>
      <c r="C30" s="19"/>
      <c r="D30" s="18"/>
      <c r="E30" s="19"/>
      <c r="F30" s="23"/>
      <c r="G30" s="19"/>
      <c r="H30" s="19"/>
      <c r="I30" s="19"/>
      <c r="J30" s="19"/>
      <c r="K30" s="19"/>
      <c r="L30" s="19"/>
      <c r="M30" s="19"/>
      <c r="N30" s="78">
        <f t="shared" si="1"/>
        <v>0</v>
      </c>
    </row>
    <row r="31" spans="1:14">
      <c r="A31" s="71" t="s">
        <v>38</v>
      </c>
      <c r="B31" s="18"/>
      <c r="C31" s="19"/>
      <c r="D31" s="18"/>
      <c r="E31" s="19"/>
      <c r="F31" s="23"/>
      <c r="G31" s="19"/>
      <c r="H31" s="19"/>
      <c r="I31" s="19"/>
      <c r="J31" s="19"/>
      <c r="K31" s="19"/>
      <c r="L31" s="19"/>
      <c r="M31" s="19"/>
      <c r="N31" s="78">
        <f t="shared" si="1"/>
        <v>0</v>
      </c>
    </row>
    <row r="32" spans="1:14">
      <c r="A32" s="71" t="s">
        <v>39</v>
      </c>
      <c r="B32" s="22"/>
      <c r="C32" s="23"/>
      <c r="D32" s="24"/>
      <c r="E32" s="23"/>
      <c r="F32" s="23"/>
      <c r="G32" s="19"/>
      <c r="H32" s="19"/>
      <c r="I32" s="19"/>
      <c r="J32" s="19"/>
      <c r="K32" s="19"/>
      <c r="L32" s="19"/>
      <c r="M32" s="19"/>
      <c r="N32" s="78">
        <f t="shared" si="1"/>
        <v>0</v>
      </c>
    </row>
    <row r="33" spans="1:14">
      <c r="A33" s="71" t="s">
        <v>40</v>
      </c>
      <c r="B33" s="22"/>
      <c r="C33" s="23"/>
      <c r="D33" s="22"/>
      <c r="E33" s="23"/>
      <c r="F33" s="23"/>
      <c r="G33" s="19"/>
      <c r="H33" s="19"/>
      <c r="I33" s="19"/>
      <c r="J33" s="19"/>
      <c r="K33" s="19"/>
      <c r="L33" s="19"/>
      <c r="M33" s="19"/>
      <c r="N33" s="78">
        <f t="shared" si="1"/>
        <v>0</v>
      </c>
    </row>
    <row r="34" spans="1:14">
      <c r="A34" s="71" t="s">
        <v>41</v>
      </c>
      <c r="B34" s="22"/>
      <c r="C34" s="23"/>
      <c r="D34" s="22"/>
      <c r="E34" s="23"/>
      <c r="F34" s="23"/>
      <c r="G34" s="19"/>
      <c r="H34" s="19"/>
      <c r="I34" s="19"/>
      <c r="J34" s="19"/>
      <c r="K34" s="19"/>
      <c r="L34" s="19"/>
      <c r="M34" s="19"/>
      <c r="N34" s="78">
        <f t="shared" si="1"/>
        <v>0</v>
      </c>
    </row>
    <row r="35" spans="1:14">
      <c r="A35" s="71" t="s">
        <v>42</v>
      </c>
      <c r="B35" s="18"/>
      <c r="C35" s="19"/>
      <c r="D35" s="18"/>
      <c r="E35" s="18"/>
      <c r="F35" s="23"/>
      <c r="G35" s="19"/>
      <c r="H35" s="19"/>
      <c r="I35" s="19"/>
      <c r="J35" s="19"/>
      <c r="K35" s="19"/>
      <c r="L35" s="19"/>
      <c r="M35" s="19"/>
      <c r="N35" s="78">
        <f t="shared" si="1"/>
        <v>0</v>
      </c>
    </row>
    <row r="36" spans="1:14">
      <c r="A36" s="71" t="s">
        <v>43</v>
      </c>
      <c r="B36" s="18"/>
      <c r="C36" s="19"/>
      <c r="D36" s="18"/>
      <c r="E36" s="18"/>
      <c r="F36" s="23"/>
      <c r="G36" s="19"/>
      <c r="H36" s="19"/>
      <c r="I36" s="19"/>
      <c r="J36" s="19"/>
      <c r="K36" s="19"/>
      <c r="L36" s="19"/>
      <c r="M36" s="19"/>
      <c r="N36" s="78">
        <f t="shared" si="1"/>
        <v>0</v>
      </c>
    </row>
    <row r="37" spans="1:14">
      <c r="A37" s="71" t="s">
        <v>44</v>
      </c>
      <c r="B37" s="22"/>
      <c r="C37" s="23"/>
      <c r="D37" s="24"/>
      <c r="E37" s="22"/>
      <c r="F37" s="23"/>
      <c r="G37" s="19"/>
      <c r="H37" s="19"/>
      <c r="I37" s="19"/>
      <c r="J37" s="19"/>
      <c r="K37" s="19"/>
      <c r="L37" s="19"/>
      <c r="M37" s="19"/>
      <c r="N37" s="78">
        <f t="shared" si="1"/>
        <v>0</v>
      </c>
    </row>
    <row r="38" spans="1:14">
      <c r="A38" s="71" t="s">
        <v>45</v>
      </c>
      <c r="B38" s="22"/>
      <c r="C38" s="23"/>
      <c r="D38" s="22"/>
      <c r="E38" s="22"/>
      <c r="F38" s="23"/>
      <c r="G38" s="19"/>
      <c r="H38" s="19"/>
      <c r="I38" s="19"/>
      <c r="J38" s="19"/>
      <c r="K38" s="19"/>
      <c r="L38" s="19"/>
      <c r="M38" s="19"/>
      <c r="N38" s="78">
        <f t="shared" si="1"/>
        <v>0</v>
      </c>
    </row>
    <row r="39" spans="1:14">
      <c r="A39" s="71" t="s">
        <v>46</v>
      </c>
      <c r="B39" s="22"/>
      <c r="C39" s="23"/>
      <c r="D39" s="22"/>
      <c r="E39" s="22"/>
      <c r="F39" s="23"/>
      <c r="G39" s="19"/>
      <c r="H39" s="19"/>
      <c r="I39" s="19"/>
      <c r="J39" s="19"/>
      <c r="K39" s="19"/>
      <c r="L39" s="19"/>
      <c r="M39" s="19"/>
      <c r="N39" s="78">
        <f t="shared" si="1"/>
        <v>0</v>
      </c>
    </row>
    <row r="40" spans="1:14">
      <c r="A40" s="71" t="s">
        <v>47</v>
      </c>
      <c r="B40" s="18"/>
      <c r="C40" s="19"/>
      <c r="D40" s="25"/>
      <c r="E40" s="18"/>
      <c r="F40" s="23"/>
      <c r="G40" s="19"/>
      <c r="H40" s="19"/>
      <c r="I40" s="19"/>
      <c r="J40" s="19"/>
      <c r="K40" s="19"/>
      <c r="L40" s="19"/>
      <c r="M40" s="19"/>
      <c r="N40" s="78">
        <f t="shared" si="1"/>
        <v>0</v>
      </c>
    </row>
    <row r="41" spans="1:14">
      <c r="A41" s="71" t="s">
        <v>48</v>
      </c>
      <c r="B41" s="18"/>
      <c r="C41" s="19"/>
      <c r="D41" s="18"/>
      <c r="E41" s="18"/>
      <c r="F41" s="23"/>
      <c r="G41" s="19"/>
      <c r="H41" s="19"/>
      <c r="I41" s="19"/>
      <c r="J41" s="19"/>
      <c r="K41" s="19"/>
      <c r="L41" s="19"/>
      <c r="M41" s="19"/>
      <c r="N41" s="78">
        <f t="shared" si="1"/>
        <v>0</v>
      </c>
    </row>
    <row r="42" spans="1:14">
      <c r="A42" s="71" t="s">
        <v>49</v>
      </c>
      <c r="B42" s="22"/>
      <c r="C42" s="23"/>
      <c r="D42" s="24"/>
      <c r="E42" s="22"/>
      <c r="F42" s="23"/>
      <c r="G42" s="19"/>
      <c r="H42" s="19"/>
      <c r="I42" s="19"/>
      <c r="J42" s="19"/>
      <c r="K42" s="19"/>
      <c r="L42" s="19"/>
      <c r="M42" s="19"/>
      <c r="N42" s="78">
        <f t="shared" si="1"/>
        <v>0</v>
      </c>
    </row>
    <row r="43" spans="1:14">
      <c r="A43" s="71" t="s">
        <v>50</v>
      </c>
      <c r="B43" s="22"/>
      <c r="C43" s="23"/>
      <c r="D43" s="22"/>
      <c r="E43" s="22"/>
      <c r="F43" s="23"/>
      <c r="G43" s="19"/>
      <c r="H43" s="19"/>
      <c r="I43" s="19"/>
      <c r="J43" s="19"/>
      <c r="K43" s="19"/>
      <c r="L43" s="19"/>
      <c r="M43" s="19"/>
      <c r="N43" s="78">
        <f t="shared" si="1"/>
        <v>0</v>
      </c>
    </row>
    <row r="44" spans="1:14" ht="15.75" thickBot="1">
      <c r="A44" s="81" t="s">
        <v>51</v>
      </c>
      <c r="B44" s="27"/>
      <c r="C44" s="28"/>
      <c r="D44" s="29"/>
      <c r="E44" s="27"/>
      <c r="F44" s="30"/>
      <c r="G44" s="31"/>
      <c r="H44" s="31"/>
      <c r="I44" s="28"/>
      <c r="J44" s="28"/>
      <c r="K44" s="28"/>
      <c r="L44" s="28"/>
      <c r="M44" s="28"/>
      <c r="N44" s="78">
        <f t="shared" si="1"/>
        <v>0</v>
      </c>
    </row>
  </sheetData>
  <sortState ref="B15:N26">
    <sortCondition descending="1" ref="N15:N26"/>
  </sortState>
  <mergeCells count="20">
    <mergeCell ref="G13:H13"/>
    <mergeCell ref="N13:N14"/>
    <mergeCell ref="A13:A14"/>
    <mergeCell ref="B13:B14"/>
    <mergeCell ref="C13:C14"/>
    <mergeCell ref="D13:D14"/>
    <mergeCell ref="E13:E14"/>
    <mergeCell ref="J13:K13"/>
    <mergeCell ref="A1:N1"/>
    <mergeCell ref="A2:N2"/>
    <mergeCell ref="A3:D3"/>
    <mergeCell ref="E3:N3"/>
    <mergeCell ref="A4:D4"/>
    <mergeCell ref="E4:N12"/>
    <mergeCell ref="A5:D5"/>
    <mergeCell ref="A7:D7"/>
    <mergeCell ref="A8:D8"/>
    <mergeCell ref="A9:D9"/>
    <mergeCell ref="A10:D10"/>
    <mergeCell ref="A12:D1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zoomScale="90" zoomScaleNormal="90" workbookViewId="0">
      <selection sqref="A1:N1"/>
    </sheetView>
  </sheetViews>
  <sheetFormatPr defaultRowHeight="15"/>
  <cols>
    <col min="1" max="1" width="4.7109375" style="1" customWidth="1"/>
    <col min="2" max="2" width="34.28515625" style="2" customWidth="1"/>
    <col min="3" max="3" width="14.42578125" style="1" customWidth="1"/>
    <col min="4" max="4" width="72.7109375" style="2" customWidth="1"/>
    <col min="5" max="5" width="20.7109375" style="2" customWidth="1"/>
    <col min="6" max="6" width="6.7109375" style="1" customWidth="1"/>
    <col min="7" max="8" width="6.7109375" style="3" customWidth="1"/>
    <col min="9" max="9" width="8.7109375" style="3" bestFit="1" customWidth="1"/>
    <col min="10" max="13" width="6.7109375" style="3" customWidth="1"/>
    <col min="14" max="14" width="7.7109375" style="4" customWidth="1"/>
  </cols>
  <sheetData>
    <row r="1" spans="1:14" ht="26.2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</row>
    <row r="2" spans="1:14" ht="15.75">
      <c r="A2" s="163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1:14" ht="15.75">
      <c r="A3" s="166" t="s">
        <v>1</v>
      </c>
      <c r="B3" s="167"/>
      <c r="C3" s="167"/>
      <c r="D3" s="168"/>
      <c r="E3" s="169" t="s">
        <v>2</v>
      </c>
      <c r="F3" s="170"/>
      <c r="G3" s="170"/>
      <c r="H3" s="170"/>
      <c r="I3" s="170"/>
      <c r="J3" s="170"/>
      <c r="K3" s="170"/>
      <c r="L3" s="170"/>
      <c r="M3" s="170"/>
      <c r="N3" s="171"/>
    </row>
    <row r="4" spans="1:14">
      <c r="A4" s="131" t="str">
        <f>'E 1 '!A4:D4</f>
        <v>1 - Curvelo - MG - 24 de Fevereiro</v>
      </c>
      <c r="B4" s="132"/>
      <c r="C4" s="132"/>
      <c r="D4" s="133"/>
      <c r="E4" s="134" t="s">
        <v>3</v>
      </c>
      <c r="F4" s="135"/>
      <c r="G4" s="135"/>
      <c r="H4" s="135"/>
      <c r="I4" s="135"/>
      <c r="J4" s="135"/>
      <c r="K4" s="135"/>
      <c r="L4" s="135"/>
      <c r="M4" s="135"/>
      <c r="N4" s="136"/>
    </row>
    <row r="5" spans="1:14">
      <c r="A5" s="131" t="str">
        <f>'E 1 '!A5:D5</f>
        <v>2 e 3 - Patrocinio 14 e 15 de Abril</v>
      </c>
      <c r="B5" s="132"/>
      <c r="C5" s="132"/>
      <c r="D5" s="133"/>
      <c r="E5" s="137"/>
      <c r="F5" s="138"/>
      <c r="G5" s="138"/>
      <c r="H5" s="138"/>
      <c r="I5" s="138"/>
      <c r="J5" s="138"/>
      <c r="K5" s="138"/>
      <c r="L5" s="138"/>
      <c r="M5" s="138"/>
      <c r="N5" s="139"/>
    </row>
    <row r="6" spans="1:14">
      <c r="A6" s="103" t="str">
        <f>'E 1 '!A6</f>
        <v xml:space="preserve">4 - Perdizes - 18 de Agosto </v>
      </c>
      <c r="B6" s="104"/>
      <c r="C6" s="63"/>
      <c r="D6" s="105"/>
      <c r="E6" s="137"/>
      <c r="F6" s="138"/>
      <c r="G6" s="138"/>
      <c r="H6" s="138"/>
      <c r="I6" s="138"/>
      <c r="J6" s="138"/>
      <c r="K6" s="138"/>
      <c r="L6" s="138"/>
      <c r="M6" s="138"/>
      <c r="N6" s="139"/>
    </row>
    <row r="7" spans="1:14">
      <c r="A7" s="131" t="str">
        <f>'E 1 '!A7</f>
        <v>5 e 6 Patos de Minas 29 e 30 de Setembro</v>
      </c>
      <c r="B7" s="132"/>
      <c r="C7" s="132"/>
      <c r="D7" s="133"/>
      <c r="E7" s="137"/>
      <c r="F7" s="138"/>
      <c r="G7" s="138"/>
      <c r="H7" s="138"/>
      <c r="I7" s="138"/>
      <c r="J7" s="138"/>
      <c r="K7" s="138"/>
      <c r="L7" s="138"/>
      <c r="M7" s="138"/>
      <c r="N7" s="139"/>
    </row>
    <row r="8" spans="1:14">
      <c r="A8" s="151" t="str">
        <f>'E 1 '!A8:D8</f>
        <v>7 - Governador Valadares - 13 de Outubro CANCELADA</v>
      </c>
      <c r="B8" s="152"/>
      <c r="C8" s="152"/>
      <c r="D8" s="153"/>
      <c r="E8" s="137"/>
      <c r="F8" s="138"/>
      <c r="G8" s="138"/>
      <c r="H8" s="138"/>
      <c r="I8" s="138"/>
      <c r="J8" s="138"/>
      <c r="K8" s="138"/>
      <c r="L8" s="138"/>
      <c r="M8" s="138"/>
      <c r="N8" s="139"/>
    </row>
    <row r="9" spans="1:14">
      <c r="A9" s="131" t="str">
        <f>'E 1 '!A9:D9</f>
        <v>8 - Patrocinio - 24 de Novembro</v>
      </c>
      <c r="B9" s="132"/>
      <c r="C9" s="132"/>
      <c r="D9" s="133"/>
      <c r="E9" s="137"/>
      <c r="F9" s="138"/>
      <c r="G9" s="138"/>
      <c r="H9" s="138"/>
      <c r="I9" s="138"/>
      <c r="J9" s="138"/>
      <c r="K9" s="138"/>
      <c r="L9" s="138"/>
      <c r="M9" s="138"/>
      <c r="N9" s="139"/>
    </row>
    <row r="10" spans="1:14">
      <c r="A10" s="143"/>
      <c r="B10" s="144"/>
      <c r="C10" s="144"/>
      <c r="D10" s="145"/>
      <c r="E10" s="137"/>
      <c r="F10" s="138"/>
      <c r="G10" s="138"/>
      <c r="H10" s="138"/>
      <c r="I10" s="138"/>
      <c r="J10" s="138"/>
      <c r="K10" s="138"/>
      <c r="L10" s="138"/>
      <c r="M10" s="138"/>
      <c r="N10" s="139"/>
    </row>
    <row r="11" spans="1:14" ht="15.75">
      <c r="A11" s="7"/>
      <c r="B11" s="8"/>
      <c r="C11" s="9"/>
      <c r="D11" s="10"/>
      <c r="E11" s="137"/>
      <c r="F11" s="138"/>
      <c r="G11" s="138"/>
      <c r="H11" s="138"/>
      <c r="I11" s="138"/>
      <c r="J11" s="138"/>
      <c r="K11" s="138"/>
      <c r="L11" s="138"/>
      <c r="M11" s="138"/>
      <c r="N11" s="139"/>
    </row>
    <row r="12" spans="1:14" ht="15.75">
      <c r="A12" s="172" t="s">
        <v>151</v>
      </c>
      <c r="B12" s="170"/>
      <c r="C12" s="170"/>
      <c r="D12" s="173"/>
      <c r="E12" s="140"/>
      <c r="F12" s="141"/>
      <c r="G12" s="141"/>
      <c r="H12" s="141"/>
      <c r="I12" s="141"/>
      <c r="J12" s="141"/>
      <c r="K12" s="141"/>
      <c r="L12" s="141"/>
      <c r="M12" s="141"/>
      <c r="N12" s="142"/>
    </row>
    <row r="13" spans="1:14">
      <c r="A13" s="159" t="s">
        <v>5</v>
      </c>
      <c r="B13" s="161" t="s">
        <v>6</v>
      </c>
      <c r="C13" s="161" t="s">
        <v>7</v>
      </c>
      <c r="D13" s="161" t="s">
        <v>8</v>
      </c>
      <c r="E13" s="161" t="s">
        <v>9</v>
      </c>
      <c r="F13" s="106" t="s">
        <v>53</v>
      </c>
      <c r="G13" s="111" t="s">
        <v>10</v>
      </c>
      <c r="H13" s="112"/>
      <c r="I13" s="107" t="s">
        <v>163</v>
      </c>
      <c r="J13" s="111" t="s">
        <v>181</v>
      </c>
      <c r="K13" s="112"/>
      <c r="L13" s="107" t="s">
        <v>162</v>
      </c>
      <c r="M13" s="107" t="s">
        <v>182</v>
      </c>
      <c r="N13" s="157" t="s">
        <v>11</v>
      </c>
    </row>
    <row r="14" spans="1:14" ht="24.75" customHeight="1">
      <c r="A14" s="160"/>
      <c r="B14" s="162"/>
      <c r="C14" s="162"/>
      <c r="D14" s="162"/>
      <c r="E14" s="162"/>
      <c r="F14" s="69" t="s">
        <v>12</v>
      </c>
      <c r="G14" s="70" t="s">
        <v>13</v>
      </c>
      <c r="H14" s="70" t="s">
        <v>14</v>
      </c>
      <c r="I14" s="70" t="s">
        <v>15</v>
      </c>
      <c r="J14" s="70" t="s">
        <v>16</v>
      </c>
      <c r="K14" s="70" t="s">
        <v>17</v>
      </c>
      <c r="L14" s="70" t="s">
        <v>18</v>
      </c>
      <c r="M14" s="70" t="s">
        <v>19</v>
      </c>
      <c r="N14" s="158"/>
    </row>
    <row r="15" spans="1:14" s="5" customFormat="1" ht="15.75">
      <c r="A15" s="11" t="s">
        <v>20</v>
      </c>
      <c r="B15" s="12" t="s">
        <v>152</v>
      </c>
      <c r="C15" s="13">
        <v>34709</v>
      </c>
      <c r="D15" s="14"/>
      <c r="E15" s="13" t="s">
        <v>153</v>
      </c>
      <c r="F15" s="181"/>
      <c r="G15" s="16">
        <v>25</v>
      </c>
      <c r="H15" s="16">
        <v>25</v>
      </c>
      <c r="I15" s="16"/>
      <c r="J15" s="16"/>
      <c r="K15" s="16"/>
      <c r="L15" s="16"/>
      <c r="M15" s="16"/>
      <c r="N15" s="17">
        <f t="shared" ref="N15:N44" si="0">F15+G15+H15+I15+J15+K15+L15+M15</f>
        <v>50</v>
      </c>
    </row>
    <row r="16" spans="1:14" s="5" customFormat="1" ht="15.75">
      <c r="A16" s="11" t="s">
        <v>21</v>
      </c>
      <c r="B16" s="12"/>
      <c r="C16" s="13"/>
      <c r="D16" s="14"/>
      <c r="E16" s="13"/>
      <c r="F16" s="15"/>
      <c r="G16" s="16"/>
      <c r="H16" s="16"/>
      <c r="I16" s="16"/>
      <c r="J16" s="16"/>
      <c r="K16" s="16"/>
      <c r="L16" s="16"/>
      <c r="M16" s="16"/>
      <c r="N16" s="17">
        <f t="shared" si="0"/>
        <v>0</v>
      </c>
    </row>
    <row r="17" spans="1:14" s="5" customFormat="1" ht="15.75">
      <c r="A17" s="11" t="s">
        <v>22</v>
      </c>
      <c r="B17" s="12"/>
      <c r="C17" s="13"/>
      <c r="D17" s="14"/>
      <c r="E17" s="13"/>
      <c r="F17" s="15"/>
      <c r="G17" s="16"/>
      <c r="H17" s="16"/>
      <c r="I17" s="16"/>
      <c r="J17" s="16"/>
      <c r="K17" s="16"/>
      <c r="L17" s="16"/>
      <c r="M17" s="16"/>
      <c r="N17" s="17">
        <f t="shared" si="0"/>
        <v>0</v>
      </c>
    </row>
    <row r="18" spans="1:14" s="5" customFormat="1" ht="15.75">
      <c r="A18" s="11" t="s">
        <v>23</v>
      </c>
      <c r="B18" s="12"/>
      <c r="C18" s="13"/>
      <c r="D18" s="14"/>
      <c r="E18" s="13"/>
      <c r="F18" s="15"/>
      <c r="G18" s="16"/>
      <c r="H18" s="16"/>
      <c r="I18" s="16"/>
      <c r="J18" s="16"/>
      <c r="K18" s="16"/>
      <c r="L18" s="16"/>
      <c r="M18" s="16"/>
      <c r="N18" s="17">
        <f t="shared" si="0"/>
        <v>0</v>
      </c>
    </row>
    <row r="19" spans="1:14" s="5" customFormat="1" ht="15.75">
      <c r="A19" s="11" t="s">
        <v>24</v>
      </c>
      <c r="B19" s="12"/>
      <c r="C19" s="13"/>
      <c r="D19" s="14"/>
      <c r="E19" s="13"/>
      <c r="F19" s="15"/>
      <c r="G19" s="16"/>
      <c r="H19" s="16"/>
      <c r="I19" s="16"/>
      <c r="J19" s="16"/>
      <c r="K19" s="16"/>
      <c r="L19" s="16"/>
      <c r="M19" s="16"/>
      <c r="N19" s="17">
        <f t="shared" si="0"/>
        <v>0</v>
      </c>
    </row>
    <row r="20" spans="1:14" s="5" customFormat="1" ht="15.75">
      <c r="A20" s="11" t="s">
        <v>25</v>
      </c>
      <c r="B20" s="12"/>
      <c r="C20" s="13"/>
      <c r="D20" s="14"/>
      <c r="E20" s="13"/>
      <c r="F20" s="15"/>
      <c r="G20" s="16"/>
      <c r="H20" s="16"/>
      <c r="I20" s="16"/>
      <c r="J20" s="16"/>
      <c r="K20" s="16"/>
      <c r="L20" s="16"/>
      <c r="M20" s="16"/>
      <c r="N20" s="17">
        <f t="shared" si="0"/>
        <v>0</v>
      </c>
    </row>
    <row r="21" spans="1:14" s="5" customFormat="1" ht="15.75">
      <c r="A21" s="11" t="s">
        <v>26</v>
      </c>
      <c r="B21" s="12"/>
      <c r="C21" s="13"/>
      <c r="D21" s="14"/>
      <c r="E21" s="13"/>
      <c r="F21" s="15"/>
      <c r="G21" s="16"/>
      <c r="H21" s="16"/>
      <c r="I21" s="16"/>
      <c r="J21" s="16"/>
      <c r="K21" s="16"/>
      <c r="L21" s="16"/>
      <c r="M21" s="16"/>
      <c r="N21" s="17">
        <f t="shared" si="0"/>
        <v>0</v>
      </c>
    </row>
    <row r="22" spans="1:14" ht="15.75">
      <c r="A22" s="11" t="s">
        <v>27</v>
      </c>
      <c r="B22" s="32"/>
      <c r="C22" s="33"/>
      <c r="D22" s="34"/>
      <c r="E22" s="32"/>
      <c r="F22" s="35"/>
      <c r="G22" s="33"/>
      <c r="H22" s="33"/>
      <c r="I22" s="33"/>
      <c r="J22" s="33"/>
      <c r="K22" s="33"/>
      <c r="L22" s="33"/>
      <c r="M22" s="33"/>
      <c r="N22" s="17">
        <f t="shared" si="0"/>
        <v>0</v>
      </c>
    </row>
    <row r="23" spans="1:14" ht="15.75">
      <c r="A23" s="11" t="s">
        <v>29</v>
      </c>
      <c r="B23" s="32"/>
      <c r="C23" s="33"/>
      <c r="D23" s="34"/>
      <c r="E23" s="32"/>
      <c r="F23" s="35"/>
      <c r="G23" s="33"/>
      <c r="H23" s="33"/>
      <c r="I23" s="33"/>
      <c r="J23" s="33"/>
      <c r="K23" s="33"/>
      <c r="L23" s="33"/>
      <c r="M23" s="33"/>
      <c r="N23" s="17">
        <f t="shared" si="0"/>
        <v>0</v>
      </c>
    </row>
    <row r="24" spans="1:14" ht="15.75">
      <c r="A24" s="11" t="s">
        <v>31</v>
      </c>
      <c r="B24" s="36"/>
      <c r="C24" s="37"/>
      <c r="D24" s="38"/>
      <c r="E24" s="36"/>
      <c r="F24" s="37"/>
      <c r="G24" s="33"/>
      <c r="H24" s="33"/>
      <c r="I24" s="33"/>
      <c r="J24" s="33"/>
      <c r="K24" s="33"/>
      <c r="L24" s="33"/>
      <c r="M24" s="33"/>
      <c r="N24" s="17">
        <f t="shared" si="0"/>
        <v>0</v>
      </c>
    </row>
    <row r="25" spans="1:14" ht="15.75">
      <c r="A25" s="11" t="s">
        <v>32</v>
      </c>
      <c r="B25" s="32"/>
      <c r="C25" s="33"/>
      <c r="D25" s="32"/>
      <c r="E25" s="32"/>
      <c r="F25" s="37"/>
      <c r="G25" s="33"/>
      <c r="H25" s="33"/>
      <c r="I25" s="33"/>
      <c r="J25" s="33"/>
      <c r="K25" s="33"/>
      <c r="L25" s="33"/>
      <c r="M25" s="33"/>
      <c r="N25" s="17">
        <f t="shared" si="0"/>
        <v>0</v>
      </c>
    </row>
    <row r="26" spans="1:14" ht="15.75">
      <c r="A26" s="11" t="s">
        <v>33</v>
      </c>
      <c r="B26" s="32"/>
      <c r="C26" s="33"/>
      <c r="D26" s="32"/>
      <c r="E26" s="32"/>
      <c r="F26" s="37"/>
      <c r="G26" s="33"/>
      <c r="H26" s="33"/>
      <c r="I26" s="33"/>
      <c r="J26" s="33"/>
      <c r="K26" s="33"/>
      <c r="L26" s="33"/>
      <c r="M26" s="33"/>
      <c r="N26" s="17">
        <f t="shared" si="0"/>
        <v>0</v>
      </c>
    </row>
    <row r="27" spans="1:14" ht="15.75">
      <c r="A27" s="11" t="s">
        <v>34</v>
      </c>
      <c r="B27" s="32"/>
      <c r="C27" s="33"/>
      <c r="D27" s="39"/>
      <c r="E27" s="32"/>
      <c r="F27" s="37"/>
      <c r="G27" s="33"/>
      <c r="H27" s="33"/>
      <c r="I27" s="33"/>
      <c r="J27" s="33"/>
      <c r="K27" s="33"/>
      <c r="L27" s="33"/>
      <c r="M27" s="33"/>
      <c r="N27" s="17">
        <f t="shared" si="0"/>
        <v>0</v>
      </c>
    </row>
    <row r="28" spans="1:14" ht="15.75">
      <c r="A28" s="11" t="s">
        <v>35</v>
      </c>
      <c r="B28" s="32"/>
      <c r="C28" s="33"/>
      <c r="D28" s="32"/>
      <c r="E28" s="32"/>
      <c r="F28" s="37"/>
      <c r="G28" s="33"/>
      <c r="H28" s="33"/>
      <c r="I28" s="33"/>
      <c r="J28" s="33"/>
      <c r="K28" s="33"/>
      <c r="L28" s="33"/>
      <c r="M28" s="33"/>
      <c r="N28" s="17">
        <f t="shared" si="0"/>
        <v>0</v>
      </c>
    </row>
    <row r="29" spans="1:14" ht="15.75">
      <c r="A29" s="11" t="s">
        <v>36</v>
      </c>
      <c r="B29" s="32"/>
      <c r="C29" s="33"/>
      <c r="D29" s="39"/>
      <c r="E29" s="32"/>
      <c r="F29" s="37"/>
      <c r="G29" s="33"/>
      <c r="H29" s="33"/>
      <c r="I29" s="33"/>
      <c r="J29" s="33"/>
      <c r="K29" s="33"/>
      <c r="L29" s="33"/>
      <c r="M29" s="33"/>
      <c r="N29" s="17">
        <f t="shared" si="0"/>
        <v>0</v>
      </c>
    </row>
    <row r="30" spans="1:14" ht="15.75">
      <c r="A30" s="11" t="s">
        <v>37</v>
      </c>
      <c r="B30" s="32"/>
      <c r="C30" s="33"/>
      <c r="D30" s="32"/>
      <c r="E30" s="32"/>
      <c r="F30" s="37"/>
      <c r="G30" s="33"/>
      <c r="H30" s="33"/>
      <c r="I30" s="33"/>
      <c r="J30" s="33"/>
      <c r="K30" s="33"/>
      <c r="L30" s="33"/>
      <c r="M30" s="33"/>
      <c r="N30" s="17">
        <f t="shared" si="0"/>
        <v>0</v>
      </c>
    </row>
    <row r="31" spans="1:14" ht="15.75">
      <c r="A31" s="11" t="s">
        <v>38</v>
      </c>
      <c r="B31" s="32"/>
      <c r="C31" s="33"/>
      <c r="D31" s="32"/>
      <c r="E31" s="32"/>
      <c r="F31" s="37"/>
      <c r="G31" s="33"/>
      <c r="H31" s="33"/>
      <c r="I31" s="33"/>
      <c r="J31" s="33"/>
      <c r="K31" s="33"/>
      <c r="L31" s="33"/>
      <c r="M31" s="33"/>
      <c r="N31" s="17">
        <f t="shared" si="0"/>
        <v>0</v>
      </c>
    </row>
    <row r="32" spans="1:14" ht="15.75">
      <c r="A32" s="11" t="s">
        <v>39</v>
      </c>
      <c r="B32" s="36"/>
      <c r="C32" s="37"/>
      <c r="D32" s="38"/>
      <c r="E32" s="36"/>
      <c r="F32" s="37"/>
      <c r="G32" s="33"/>
      <c r="H32" s="33"/>
      <c r="I32" s="33"/>
      <c r="J32" s="33"/>
      <c r="K32" s="33"/>
      <c r="L32" s="33"/>
      <c r="M32" s="33"/>
      <c r="N32" s="17">
        <f t="shared" si="0"/>
        <v>0</v>
      </c>
    </row>
    <row r="33" spans="1:14" ht="15.75">
      <c r="A33" s="11" t="s">
        <v>40</v>
      </c>
      <c r="B33" s="36"/>
      <c r="C33" s="37"/>
      <c r="D33" s="36"/>
      <c r="E33" s="36"/>
      <c r="F33" s="37"/>
      <c r="G33" s="33"/>
      <c r="H33" s="33"/>
      <c r="I33" s="33"/>
      <c r="J33" s="33"/>
      <c r="K33" s="33"/>
      <c r="L33" s="33"/>
      <c r="M33" s="33"/>
      <c r="N33" s="17">
        <f t="shared" si="0"/>
        <v>0</v>
      </c>
    </row>
    <row r="34" spans="1:14" ht="15.75">
      <c r="A34" s="11" t="s">
        <v>41</v>
      </c>
      <c r="B34" s="36"/>
      <c r="C34" s="37"/>
      <c r="D34" s="36"/>
      <c r="E34" s="36"/>
      <c r="F34" s="37"/>
      <c r="G34" s="33"/>
      <c r="H34" s="33"/>
      <c r="I34" s="33"/>
      <c r="J34" s="33"/>
      <c r="K34" s="33"/>
      <c r="L34" s="33"/>
      <c r="M34" s="33"/>
      <c r="N34" s="17">
        <f t="shared" si="0"/>
        <v>0</v>
      </c>
    </row>
    <row r="35" spans="1:14" ht="15.75">
      <c r="A35" s="11" t="s">
        <v>42</v>
      </c>
      <c r="B35" s="32"/>
      <c r="C35" s="33"/>
      <c r="D35" s="32"/>
      <c r="E35" s="32"/>
      <c r="F35" s="37"/>
      <c r="G35" s="33"/>
      <c r="H35" s="33"/>
      <c r="I35" s="33"/>
      <c r="J35" s="33"/>
      <c r="K35" s="33"/>
      <c r="L35" s="33"/>
      <c r="M35" s="33"/>
      <c r="N35" s="17">
        <f t="shared" si="0"/>
        <v>0</v>
      </c>
    </row>
    <row r="36" spans="1:14" ht="15.75">
      <c r="A36" s="11" t="s">
        <v>43</v>
      </c>
      <c r="B36" s="32"/>
      <c r="C36" s="33"/>
      <c r="D36" s="32"/>
      <c r="E36" s="32"/>
      <c r="F36" s="37"/>
      <c r="G36" s="33"/>
      <c r="H36" s="33"/>
      <c r="I36" s="33"/>
      <c r="J36" s="33"/>
      <c r="K36" s="33"/>
      <c r="L36" s="33"/>
      <c r="M36" s="33"/>
      <c r="N36" s="17">
        <f t="shared" si="0"/>
        <v>0</v>
      </c>
    </row>
    <row r="37" spans="1:14" ht="15.75">
      <c r="A37" s="11" t="s">
        <v>44</v>
      </c>
      <c r="B37" s="36"/>
      <c r="C37" s="37"/>
      <c r="D37" s="38"/>
      <c r="E37" s="36"/>
      <c r="F37" s="37"/>
      <c r="G37" s="33"/>
      <c r="H37" s="33"/>
      <c r="I37" s="33"/>
      <c r="J37" s="33"/>
      <c r="K37" s="33"/>
      <c r="L37" s="33"/>
      <c r="M37" s="33"/>
      <c r="N37" s="17">
        <f t="shared" si="0"/>
        <v>0</v>
      </c>
    </row>
    <row r="38" spans="1:14" ht="15.75">
      <c r="A38" s="11" t="s">
        <v>45</v>
      </c>
      <c r="B38" s="36"/>
      <c r="C38" s="37"/>
      <c r="D38" s="36"/>
      <c r="E38" s="36"/>
      <c r="F38" s="37"/>
      <c r="G38" s="33"/>
      <c r="H38" s="33"/>
      <c r="I38" s="33"/>
      <c r="J38" s="33"/>
      <c r="K38" s="33"/>
      <c r="L38" s="33"/>
      <c r="M38" s="33"/>
      <c r="N38" s="17">
        <f t="shared" si="0"/>
        <v>0</v>
      </c>
    </row>
    <row r="39" spans="1:14" ht="15.75">
      <c r="A39" s="11" t="s">
        <v>46</v>
      </c>
      <c r="B39" s="36"/>
      <c r="C39" s="37"/>
      <c r="D39" s="36"/>
      <c r="E39" s="36"/>
      <c r="F39" s="37"/>
      <c r="G39" s="33"/>
      <c r="H39" s="33"/>
      <c r="I39" s="33"/>
      <c r="J39" s="33"/>
      <c r="K39" s="33"/>
      <c r="L39" s="33"/>
      <c r="M39" s="33"/>
      <c r="N39" s="17">
        <f t="shared" si="0"/>
        <v>0</v>
      </c>
    </row>
    <row r="40" spans="1:14" ht="15.75">
      <c r="A40" s="11" t="s">
        <v>47</v>
      </c>
      <c r="B40" s="32"/>
      <c r="C40" s="33"/>
      <c r="D40" s="39"/>
      <c r="E40" s="32"/>
      <c r="F40" s="37"/>
      <c r="G40" s="33"/>
      <c r="H40" s="33"/>
      <c r="I40" s="33"/>
      <c r="J40" s="33"/>
      <c r="K40" s="33"/>
      <c r="L40" s="33"/>
      <c r="M40" s="33"/>
      <c r="N40" s="17">
        <f t="shared" si="0"/>
        <v>0</v>
      </c>
    </row>
    <row r="41" spans="1:14" ht="15.75">
      <c r="A41" s="11" t="s">
        <v>48</v>
      </c>
      <c r="B41" s="32"/>
      <c r="C41" s="33"/>
      <c r="D41" s="32"/>
      <c r="E41" s="32"/>
      <c r="F41" s="37"/>
      <c r="G41" s="33"/>
      <c r="H41" s="33"/>
      <c r="I41" s="33"/>
      <c r="J41" s="33"/>
      <c r="K41" s="33"/>
      <c r="L41" s="33"/>
      <c r="M41" s="33"/>
      <c r="N41" s="17">
        <f t="shared" si="0"/>
        <v>0</v>
      </c>
    </row>
    <row r="42" spans="1:14" ht="15.75">
      <c r="A42" s="11" t="s">
        <v>49</v>
      </c>
      <c r="B42" s="36"/>
      <c r="C42" s="37"/>
      <c r="D42" s="38"/>
      <c r="E42" s="36"/>
      <c r="F42" s="37"/>
      <c r="G42" s="33"/>
      <c r="H42" s="33"/>
      <c r="I42" s="33"/>
      <c r="J42" s="33"/>
      <c r="K42" s="33"/>
      <c r="L42" s="33"/>
      <c r="M42" s="33"/>
      <c r="N42" s="17">
        <f t="shared" si="0"/>
        <v>0</v>
      </c>
    </row>
    <row r="43" spans="1:14" ht="15.75">
      <c r="A43" s="11" t="s">
        <v>50</v>
      </c>
      <c r="B43" s="36"/>
      <c r="C43" s="37"/>
      <c r="D43" s="36"/>
      <c r="E43" s="36"/>
      <c r="F43" s="37"/>
      <c r="G43" s="33"/>
      <c r="H43" s="33"/>
      <c r="I43" s="33"/>
      <c r="J43" s="33"/>
      <c r="K43" s="33"/>
      <c r="L43" s="33"/>
      <c r="M43" s="33"/>
      <c r="N43" s="17">
        <f t="shared" si="0"/>
        <v>0</v>
      </c>
    </row>
    <row r="44" spans="1:14" ht="16.5" thickBot="1">
      <c r="A44" s="26" t="s">
        <v>51</v>
      </c>
      <c r="B44" s="40"/>
      <c r="C44" s="41"/>
      <c r="D44" s="42"/>
      <c r="E44" s="40"/>
      <c r="F44" s="43"/>
      <c r="G44" s="44"/>
      <c r="H44" s="44"/>
      <c r="I44" s="41"/>
      <c r="J44" s="41"/>
      <c r="K44" s="41"/>
      <c r="L44" s="41"/>
      <c r="M44" s="41"/>
      <c r="N44" s="17">
        <f t="shared" si="0"/>
        <v>0</v>
      </c>
    </row>
  </sheetData>
  <mergeCells count="20">
    <mergeCell ref="G13:H13"/>
    <mergeCell ref="N13:N14"/>
    <mergeCell ref="A13:A14"/>
    <mergeCell ref="B13:B14"/>
    <mergeCell ref="C13:C14"/>
    <mergeCell ref="D13:D14"/>
    <mergeCell ref="E13:E14"/>
    <mergeCell ref="J13:K13"/>
    <mergeCell ref="A1:N1"/>
    <mergeCell ref="A2:N2"/>
    <mergeCell ref="A3:D3"/>
    <mergeCell ref="E3:N3"/>
    <mergeCell ref="A4:D4"/>
    <mergeCell ref="E4:N12"/>
    <mergeCell ref="A5:D5"/>
    <mergeCell ref="A7:D7"/>
    <mergeCell ref="A8:D8"/>
    <mergeCell ref="A9:D9"/>
    <mergeCell ref="A10:D10"/>
    <mergeCell ref="A12:D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="90" zoomScaleNormal="90" workbookViewId="0">
      <selection sqref="A1:N1"/>
    </sheetView>
  </sheetViews>
  <sheetFormatPr defaultRowHeight="15"/>
  <cols>
    <col min="1" max="1" width="4.7109375" style="1" customWidth="1"/>
    <col min="2" max="2" width="34.28515625" style="2" customWidth="1"/>
    <col min="3" max="3" width="14.42578125" style="1" customWidth="1"/>
    <col min="4" max="4" width="72.7109375" style="2" customWidth="1"/>
    <col min="5" max="5" width="20.7109375" style="2" customWidth="1"/>
    <col min="6" max="6" width="6.7109375" style="1" customWidth="1"/>
    <col min="7" max="8" width="6.7109375" style="3" customWidth="1"/>
    <col min="9" max="9" width="8.7109375" style="3" bestFit="1" customWidth="1"/>
    <col min="10" max="13" width="6.7109375" style="3" customWidth="1"/>
    <col min="14" max="14" width="7.7109375" style="4" customWidth="1"/>
  </cols>
  <sheetData>
    <row r="1" spans="1:14" ht="26.2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</row>
    <row r="2" spans="1:14">
      <c r="A2" s="148" t="s">
        <v>52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>
      <c r="A3" s="125" t="s">
        <v>1</v>
      </c>
      <c r="B3" s="126"/>
      <c r="C3" s="126"/>
      <c r="D3" s="127"/>
      <c r="E3" s="128" t="s">
        <v>2</v>
      </c>
      <c r="F3" s="129"/>
      <c r="G3" s="129"/>
      <c r="H3" s="129"/>
      <c r="I3" s="129"/>
      <c r="J3" s="129"/>
      <c r="K3" s="129"/>
      <c r="L3" s="129"/>
      <c r="M3" s="129"/>
      <c r="N3" s="130"/>
    </row>
    <row r="4" spans="1:14">
      <c r="A4" s="131" t="str">
        <f>'E 1 '!A4:D4</f>
        <v>1 - Curvelo - MG - 24 de Fevereiro</v>
      </c>
      <c r="B4" s="132"/>
      <c r="C4" s="132"/>
      <c r="D4" s="133"/>
      <c r="E4" s="134" t="s">
        <v>3</v>
      </c>
      <c r="F4" s="135"/>
      <c r="G4" s="135"/>
      <c r="H4" s="135"/>
      <c r="I4" s="135"/>
      <c r="J4" s="135"/>
      <c r="K4" s="135"/>
      <c r="L4" s="135"/>
      <c r="M4" s="135"/>
      <c r="N4" s="136"/>
    </row>
    <row r="5" spans="1:14">
      <c r="A5" s="131" t="str">
        <f>'E 1 '!A5:D5</f>
        <v>2 e 3 - Patrocinio 14 e 15 de Abril</v>
      </c>
      <c r="B5" s="132"/>
      <c r="C5" s="132"/>
      <c r="D5" s="133"/>
      <c r="E5" s="137"/>
      <c r="F5" s="138"/>
      <c r="G5" s="138"/>
      <c r="H5" s="138"/>
      <c r="I5" s="138"/>
      <c r="J5" s="138"/>
      <c r="K5" s="138"/>
      <c r="L5" s="138"/>
      <c r="M5" s="138"/>
      <c r="N5" s="139"/>
    </row>
    <row r="6" spans="1:14">
      <c r="A6" s="61" t="str">
        <f>'E 1 '!A6</f>
        <v xml:space="preserve">4 - Perdizes - 18 de Agosto </v>
      </c>
      <c r="B6" s="62"/>
      <c r="C6" s="63"/>
      <c r="D6" s="64"/>
      <c r="E6" s="137"/>
      <c r="F6" s="138"/>
      <c r="G6" s="138"/>
      <c r="H6" s="138"/>
      <c r="I6" s="138"/>
      <c r="J6" s="138"/>
      <c r="K6" s="138"/>
      <c r="L6" s="138"/>
      <c r="M6" s="138"/>
      <c r="N6" s="139"/>
    </row>
    <row r="7" spans="1:14">
      <c r="A7" s="131" t="str">
        <f>'E 1 '!A7</f>
        <v>5 e 6 Patos de Minas 29 e 30 de Setembro</v>
      </c>
      <c r="B7" s="132"/>
      <c r="C7" s="132"/>
      <c r="D7" s="133"/>
      <c r="E7" s="137"/>
      <c r="F7" s="138"/>
      <c r="G7" s="138"/>
      <c r="H7" s="138"/>
      <c r="I7" s="138"/>
      <c r="J7" s="138"/>
      <c r="K7" s="138"/>
      <c r="L7" s="138"/>
      <c r="M7" s="138"/>
      <c r="N7" s="139"/>
    </row>
    <row r="8" spans="1:14">
      <c r="A8" s="151" t="str">
        <f>'E 1 '!A8:D8</f>
        <v>7 - Governador Valadares - 13 de Outubro CANCELADA</v>
      </c>
      <c r="B8" s="152"/>
      <c r="C8" s="152"/>
      <c r="D8" s="153"/>
      <c r="E8" s="137"/>
      <c r="F8" s="138"/>
      <c r="G8" s="138"/>
      <c r="H8" s="138"/>
      <c r="I8" s="138"/>
      <c r="J8" s="138"/>
      <c r="K8" s="138"/>
      <c r="L8" s="138"/>
      <c r="M8" s="138"/>
      <c r="N8" s="139"/>
    </row>
    <row r="9" spans="1:14">
      <c r="A9" s="131" t="str">
        <f>'E 1 '!A9:D9</f>
        <v>8 - Patrocinio - 24 de Novembro</v>
      </c>
      <c r="B9" s="132"/>
      <c r="C9" s="132"/>
      <c r="D9" s="133"/>
      <c r="E9" s="137"/>
      <c r="F9" s="138"/>
      <c r="G9" s="138"/>
      <c r="H9" s="138"/>
      <c r="I9" s="138"/>
      <c r="J9" s="138"/>
      <c r="K9" s="138"/>
      <c r="L9" s="138"/>
      <c r="M9" s="138"/>
      <c r="N9" s="139"/>
    </row>
    <row r="10" spans="1:14">
      <c r="A10" s="143"/>
      <c r="B10" s="144"/>
      <c r="C10" s="144"/>
      <c r="D10" s="145"/>
      <c r="E10" s="137"/>
      <c r="F10" s="138"/>
      <c r="G10" s="138"/>
      <c r="H10" s="138"/>
      <c r="I10" s="138"/>
      <c r="J10" s="138"/>
      <c r="K10" s="138"/>
      <c r="L10" s="138"/>
      <c r="M10" s="138"/>
      <c r="N10" s="139"/>
    </row>
    <row r="11" spans="1:14">
      <c r="A11" s="65"/>
      <c r="B11" s="66"/>
      <c r="C11" s="67"/>
      <c r="D11" s="68"/>
      <c r="E11" s="137"/>
      <c r="F11" s="138"/>
      <c r="G11" s="138"/>
      <c r="H11" s="138"/>
      <c r="I11" s="138"/>
      <c r="J11" s="138"/>
      <c r="K11" s="138"/>
      <c r="L11" s="138"/>
      <c r="M11" s="138"/>
      <c r="N11" s="139"/>
    </row>
    <row r="12" spans="1:14">
      <c r="A12" s="146" t="s">
        <v>59</v>
      </c>
      <c r="B12" s="129"/>
      <c r="C12" s="129"/>
      <c r="D12" s="147"/>
      <c r="E12" s="140"/>
      <c r="F12" s="141"/>
      <c r="G12" s="141"/>
      <c r="H12" s="141"/>
      <c r="I12" s="141"/>
      <c r="J12" s="141"/>
      <c r="K12" s="141"/>
      <c r="L12" s="141"/>
      <c r="M12" s="141"/>
      <c r="N12" s="142"/>
    </row>
    <row r="13" spans="1:14">
      <c r="A13" s="118" t="s">
        <v>5</v>
      </c>
      <c r="B13" s="120" t="s">
        <v>6</v>
      </c>
      <c r="C13" s="120" t="s">
        <v>7</v>
      </c>
      <c r="D13" s="120" t="s">
        <v>8</v>
      </c>
      <c r="E13" s="120" t="s">
        <v>9</v>
      </c>
      <c r="F13" s="106" t="s">
        <v>53</v>
      </c>
      <c r="G13" s="111" t="s">
        <v>10</v>
      </c>
      <c r="H13" s="112"/>
      <c r="I13" s="107" t="s">
        <v>163</v>
      </c>
      <c r="J13" s="111" t="s">
        <v>181</v>
      </c>
      <c r="K13" s="112"/>
      <c r="L13" s="107" t="s">
        <v>162</v>
      </c>
      <c r="M13" s="107" t="s">
        <v>182</v>
      </c>
      <c r="N13" s="116" t="s">
        <v>11</v>
      </c>
    </row>
    <row r="14" spans="1:14" ht="24.75" customHeight="1">
      <c r="A14" s="119"/>
      <c r="B14" s="121"/>
      <c r="C14" s="121"/>
      <c r="D14" s="121"/>
      <c r="E14" s="121"/>
      <c r="F14" s="69" t="s">
        <v>12</v>
      </c>
      <c r="G14" s="70" t="s">
        <v>13</v>
      </c>
      <c r="H14" s="70" t="s">
        <v>14</v>
      </c>
      <c r="I14" s="70" t="s">
        <v>15</v>
      </c>
      <c r="J14" s="70" t="s">
        <v>16</v>
      </c>
      <c r="K14" s="70" t="s">
        <v>17</v>
      </c>
      <c r="L14" s="70" t="s">
        <v>18</v>
      </c>
      <c r="M14" s="70" t="s">
        <v>19</v>
      </c>
      <c r="N14" s="117"/>
    </row>
    <row r="15" spans="1:14" s="5" customFormat="1" ht="28.5">
      <c r="A15" s="71" t="s">
        <v>20</v>
      </c>
      <c r="B15" s="80" t="s">
        <v>145</v>
      </c>
      <c r="C15" s="75">
        <v>46276</v>
      </c>
      <c r="D15" s="75" t="s">
        <v>144</v>
      </c>
      <c r="E15" s="75" t="s">
        <v>146</v>
      </c>
      <c r="F15" s="175"/>
      <c r="G15" s="77">
        <v>20</v>
      </c>
      <c r="H15" s="77">
        <v>20</v>
      </c>
      <c r="I15" s="77">
        <v>25</v>
      </c>
      <c r="J15" s="77">
        <v>20</v>
      </c>
      <c r="K15" s="77">
        <v>20</v>
      </c>
      <c r="L15" s="77"/>
      <c r="M15" s="77">
        <v>50</v>
      </c>
      <c r="N15" s="78">
        <f>F15+G15+H15+I15+J15+K15+L15+M15</f>
        <v>155</v>
      </c>
    </row>
    <row r="16" spans="1:14" s="5" customFormat="1" ht="28.5">
      <c r="A16" s="71" t="s">
        <v>21</v>
      </c>
      <c r="B16" s="80" t="s">
        <v>61</v>
      </c>
      <c r="C16" s="75">
        <v>15921</v>
      </c>
      <c r="D16" s="75" t="s">
        <v>188</v>
      </c>
      <c r="E16" s="75" t="s">
        <v>62</v>
      </c>
      <c r="F16" s="76">
        <v>25</v>
      </c>
      <c r="G16" s="77">
        <v>22</v>
      </c>
      <c r="H16" s="77">
        <v>22</v>
      </c>
      <c r="I16" s="174"/>
      <c r="J16" s="77">
        <v>22</v>
      </c>
      <c r="K16" s="77">
        <v>22</v>
      </c>
      <c r="L16" s="77"/>
      <c r="M16" s="77"/>
      <c r="N16" s="78">
        <f>F16+G16+H16+I16+J16+K16+L16+M16</f>
        <v>113</v>
      </c>
    </row>
    <row r="17" spans="1:14" s="5" customFormat="1" ht="15.75">
      <c r="A17" s="71" t="s">
        <v>22</v>
      </c>
      <c r="B17" s="80" t="s">
        <v>63</v>
      </c>
      <c r="C17" s="75">
        <v>46088</v>
      </c>
      <c r="D17" s="74"/>
      <c r="E17" s="75" t="s">
        <v>8</v>
      </c>
      <c r="F17" s="76">
        <v>20</v>
      </c>
      <c r="G17" s="77">
        <v>18</v>
      </c>
      <c r="H17" s="77">
        <v>18</v>
      </c>
      <c r="I17" s="174"/>
      <c r="J17" s="77"/>
      <c r="K17" s="77"/>
      <c r="L17" s="77"/>
      <c r="M17" s="77"/>
      <c r="N17" s="78">
        <f>F17+G17+H17+I17+J17+K17+L17+M17</f>
        <v>56</v>
      </c>
    </row>
    <row r="18" spans="1:14" s="5" customFormat="1" ht="28.5">
      <c r="A18" s="71" t="s">
        <v>23</v>
      </c>
      <c r="B18" s="80" t="s">
        <v>194</v>
      </c>
      <c r="C18" s="75">
        <v>105828</v>
      </c>
      <c r="D18" s="110"/>
      <c r="E18" s="75" t="s">
        <v>125</v>
      </c>
      <c r="F18" s="76">
        <v>22</v>
      </c>
      <c r="G18" s="77">
        <v>16</v>
      </c>
      <c r="H18" s="77">
        <v>16</v>
      </c>
      <c r="I18" s="174"/>
      <c r="J18" s="77"/>
      <c r="K18" s="77"/>
      <c r="L18" s="77"/>
      <c r="M18" s="77"/>
      <c r="N18" s="78">
        <f>F18+G18+H18+I18+J18+K18+L18+M18</f>
        <v>54</v>
      </c>
    </row>
    <row r="19" spans="1:14" ht="28.5">
      <c r="A19" s="71" t="s">
        <v>24</v>
      </c>
      <c r="B19" s="80" t="s">
        <v>54</v>
      </c>
      <c r="C19" s="75">
        <v>15688</v>
      </c>
      <c r="D19" s="75" t="s">
        <v>188</v>
      </c>
      <c r="E19" s="75" t="s">
        <v>55</v>
      </c>
      <c r="F19" s="176"/>
      <c r="G19" s="19"/>
      <c r="H19" s="19"/>
      <c r="I19" s="19"/>
      <c r="J19" s="19">
        <v>25</v>
      </c>
      <c r="K19" s="19">
        <v>25</v>
      </c>
      <c r="L19" s="19"/>
      <c r="M19" s="19"/>
      <c r="N19" s="78">
        <f>F19+G19+H19+I19+J19+K19+L19+M19</f>
        <v>50</v>
      </c>
    </row>
    <row r="20" spans="1:14" s="5" customFormat="1" ht="28.5">
      <c r="A20" s="71" t="s">
        <v>25</v>
      </c>
      <c r="B20" s="80" t="s">
        <v>143</v>
      </c>
      <c r="C20" s="75">
        <v>46069</v>
      </c>
      <c r="D20" s="75" t="s">
        <v>142</v>
      </c>
      <c r="E20" s="75" t="s">
        <v>164</v>
      </c>
      <c r="F20" s="175"/>
      <c r="G20" s="77">
        <v>25</v>
      </c>
      <c r="H20" s="77">
        <v>25</v>
      </c>
      <c r="I20" s="77"/>
      <c r="J20" s="77"/>
      <c r="K20" s="77"/>
      <c r="L20" s="77"/>
      <c r="M20" s="77"/>
      <c r="N20" s="78">
        <f>F20+G20+H20+I20+J20+K20+L20+M20</f>
        <v>50</v>
      </c>
    </row>
    <row r="21" spans="1:14">
      <c r="A21" s="71" t="s">
        <v>26</v>
      </c>
      <c r="B21" s="80" t="s">
        <v>66</v>
      </c>
      <c r="C21" s="75">
        <v>33605</v>
      </c>
      <c r="D21" s="75" t="s">
        <v>130</v>
      </c>
      <c r="E21" s="19" t="s">
        <v>10</v>
      </c>
      <c r="F21" s="177"/>
      <c r="G21" s="19"/>
      <c r="H21" s="19"/>
      <c r="I21" s="19"/>
      <c r="J21" s="19"/>
      <c r="K21" s="19"/>
      <c r="L21" s="19"/>
      <c r="M21" s="19">
        <v>44</v>
      </c>
      <c r="N21" s="78">
        <f>F21+G21+H21+I21+J21+K21+L21+M21</f>
        <v>44</v>
      </c>
    </row>
    <row r="22" spans="1:14">
      <c r="A22" s="71"/>
      <c r="B22" s="18"/>
      <c r="C22" s="19"/>
      <c r="D22" s="92"/>
      <c r="E22" s="18"/>
      <c r="F22" s="21"/>
      <c r="G22" s="19"/>
      <c r="H22" s="19"/>
      <c r="I22" s="19"/>
      <c r="J22" s="19"/>
      <c r="K22" s="19"/>
      <c r="L22" s="19"/>
      <c r="M22" s="19"/>
      <c r="N22" s="78">
        <f t="shared" ref="N21:N44" si="0">F22+G22+H22+I22+J22+K22+L22+M22</f>
        <v>0</v>
      </c>
    </row>
    <row r="23" spans="1:14">
      <c r="A23" s="71"/>
      <c r="B23" s="22"/>
      <c r="C23" s="23"/>
      <c r="D23" s="86"/>
      <c r="E23" s="22"/>
      <c r="F23" s="23"/>
      <c r="G23" s="19"/>
      <c r="H23" s="19"/>
      <c r="I23" s="19"/>
      <c r="J23" s="19"/>
      <c r="K23" s="19"/>
      <c r="L23" s="19"/>
      <c r="M23" s="19"/>
      <c r="N23" s="78">
        <f t="shared" si="0"/>
        <v>0</v>
      </c>
    </row>
    <row r="24" spans="1:14">
      <c r="A24" s="71"/>
      <c r="B24" s="18"/>
      <c r="C24" s="19"/>
      <c r="D24" s="18"/>
      <c r="E24" s="18"/>
      <c r="F24" s="23"/>
      <c r="G24" s="19"/>
      <c r="H24" s="19"/>
      <c r="I24" s="19"/>
      <c r="J24" s="19"/>
      <c r="K24" s="19"/>
      <c r="L24" s="19"/>
      <c r="M24" s="19"/>
      <c r="N24" s="78">
        <f t="shared" si="0"/>
        <v>0</v>
      </c>
    </row>
    <row r="25" spans="1:14">
      <c r="A25" s="71"/>
      <c r="B25" s="18"/>
      <c r="C25" s="19"/>
      <c r="D25" s="18"/>
      <c r="E25" s="18"/>
      <c r="F25" s="23"/>
      <c r="G25" s="19"/>
      <c r="H25" s="19"/>
      <c r="I25" s="19"/>
      <c r="J25" s="19"/>
      <c r="K25" s="19"/>
      <c r="L25" s="19"/>
      <c r="M25" s="19"/>
      <c r="N25" s="78">
        <f t="shared" si="0"/>
        <v>0</v>
      </c>
    </row>
    <row r="26" spans="1:14">
      <c r="A26" s="71"/>
      <c r="B26" s="18"/>
      <c r="C26" s="19"/>
      <c r="D26" s="25"/>
      <c r="E26" s="18"/>
      <c r="F26" s="23"/>
      <c r="G26" s="19"/>
      <c r="H26" s="19"/>
      <c r="I26" s="19"/>
      <c r="J26" s="19"/>
      <c r="K26" s="19"/>
      <c r="L26" s="19"/>
      <c r="M26" s="19"/>
      <c r="N26" s="78">
        <f t="shared" si="0"/>
        <v>0</v>
      </c>
    </row>
    <row r="27" spans="1:14">
      <c r="A27" s="71"/>
      <c r="B27" s="18"/>
      <c r="C27" s="19"/>
      <c r="D27" s="18"/>
      <c r="E27" s="18"/>
      <c r="F27" s="23"/>
      <c r="G27" s="19"/>
      <c r="H27" s="19"/>
      <c r="I27" s="19"/>
      <c r="J27" s="19"/>
      <c r="K27" s="19"/>
      <c r="L27" s="19"/>
      <c r="M27" s="19"/>
      <c r="N27" s="78">
        <f t="shared" si="0"/>
        <v>0</v>
      </c>
    </row>
    <row r="28" spans="1:14">
      <c r="A28" s="71"/>
      <c r="B28" s="18"/>
      <c r="C28" s="19"/>
      <c r="D28" s="18"/>
      <c r="E28" s="18"/>
      <c r="F28" s="23"/>
      <c r="G28" s="19"/>
      <c r="H28" s="19"/>
      <c r="I28" s="19"/>
      <c r="J28" s="19"/>
      <c r="K28" s="19"/>
      <c r="L28" s="19"/>
      <c r="M28" s="19"/>
      <c r="N28" s="78">
        <f t="shared" si="0"/>
        <v>0</v>
      </c>
    </row>
    <row r="29" spans="1:14">
      <c r="A29" s="71"/>
      <c r="B29" s="18"/>
      <c r="C29" s="19"/>
      <c r="D29" s="18"/>
      <c r="E29" s="18"/>
      <c r="F29" s="23"/>
      <c r="G29" s="19"/>
      <c r="H29" s="19"/>
      <c r="I29" s="19"/>
      <c r="J29" s="19"/>
      <c r="K29" s="19"/>
      <c r="L29" s="19"/>
      <c r="M29" s="19"/>
      <c r="N29" s="78">
        <f t="shared" si="0"/>
        <v>0</v>
      </c>
    </row>
    <row r="30" spans="1:14">
      <c r="A30" s="71"/>
      <c r="B30" s="22"/>
      <c r="C30" s="23"/>
      <c r="D30" s="24"/>
      <c r="E30" s="22"/>
      <c r="F30" s="23"/>
      <c r="G30" s="19"/>
      <c r="H30" s="19"/>
      <c r="I30" s="19"/>
      <c r="J30" s="19"/>
      <c r="K30" s="19"/>
      <c r="L30" s="19"/>
      <c r="M30" s="19"/>
      <c r="N30" s="78">
        <f t="shared" si="0"/>
        <v>0</v>
      </c>
    </row>
    <row r="31" spans="1:14">
      <c r="A31" s="71"/>
      <c r="B31" s="22"/>
      <c r="C31" s="23"/>
      <c r="D31" s="22"/>
      <c r="E31" s="22"/>
      <c r="F31" s="23"/>
      <c r="G31" s="19"/>
      <c r="H31" s="19"/>
      <c r="I31" s="19"/>
      <c r="J31" s="19"/>
      <c r="K31" s="19"/>
      <c r="L31" s="19"/>
      <c r="M31" s="19"/>
      <c r="N31" s="78">
        <f t="shared" si="0"/>
        <v>0</v>
      </c>
    </row>
    <row r="32" spans="1:14">
      <c r="A32" s="71"/>
      <c r="B32" s="22"/>
      <c r="C32" s="23"/>
      <c r="D32" s="22"/>
      <c r="E32" s="22"/>
      <c r="F32" s="23"/>
      <c r="G32" s="19"/>
      <c r="H32" s="19"/>
      <c r="I32" s="19"/>
      <c r="J32" s="19"/>
      <c r="K32" s="19"/>
      <c r="L32" s="19"/>
      <c r="M32" s="19"/>
      <c r="N32" s="78">
        <f t="shared" si="0"/>
        <v>0</v>
      </c>
    </row>
    <row r="33" spans="1:14">
      <c r="A33" s="71"/>
      <c r="B33" s="18"/>
      <c r="C33" s="19"/>
      <c r="D33" s="25"/>
      <c r="E33" s="18"/>
      <c r="F33" s="23"/>
      <c r="G33" s="19"/>
      <c r="H33" s="19"/>
      <c r="I33" s="19"/>
      <c r="J33" s="19"/>
      <c r="K33" s="19"/>
      <c r="L33" s="19"/>
      <c r="M33" s="19"/>
      <c r="N33" s="78">
        <f t="shared" si="0"/>
        <v>0</v>
      </c>
    </row>
    <row r="34" spans="1:14">
      <c r="A34" s="71"/>
      <c r="B34" s="18"/>
      <c r="C34" s="19"/>
      <c r="D34" s="18"/>
      <c r="E34" s="18"/>
      <c r="F34" s="23"/>
      <c r="G34" s="19"/>
      <c r="H34" s="19"/>
      <c r="I34" s="19"/>
      <c r="J34" s="19"/>
      <c r="K34" s="19"/>
      <c r="L34" s="19"/>
      <c r="M34" s="19"/>
      <c r="N34" s="78">
        <f t="shared" si="0"/>
        <v>0</v>
      </c>
    </row>
    <row r="35" spans="1:14">
      <c r="A35" s="71"/>
      <c r="B35" s="22"/>
      <c r="C35" s="23"/>
      <c r="D35" s="24"/>
      <c r="E35" s="22"/>
      <c r="F35" s="23"/>
      <c r="G35" s="19"/>
      <c r="H35" s="19"/>
      <c r="I35" s="19"/>
      <c r="J35" s="19"/>
      <c r="K35" s="19"/>
      <c r="L35" s="19"/>
      <c r="M35" s="19"/>
      <c r="N35" s="78">
        <f t="shared" si="0"/>
        <v>0</v>
      </c>
    </row>
    <row r="36" spans="1:14">
      <c r="A36" s="71"/>
      <c r="B36" s="22"/>
      <c r="C36" s="23"/>
      <c r="D36" s="22"/>
      <c r="E36" s="22"/>
      <c r="F36" s="23"/>
      <c r="G36" s="19"/>
      <c r="H36" s="19"/>
      <c r="I36" s="19"/>
      <c r="J36" s="19"/>
      <c r="K36" s="19"/>
      <c r="L36" s="19"/>
      <c r="M36" s="19"/>
      <c r="N36" s="78">
        <f t="shared" si="0"/>
        <v>0</v>
      </c>
    </row>
    <row r="37" spans="1:14" ht="15.75" thickBot="1">
      <c r="A37" s="81"/>
      <c r="B37" s="27"/>
      <c r="C37" s="28"/>
      <c r="D37" s="29"/>
      <c r="E37" s="27"/>
      <c r="F37" s="30"/>
      <c r="G37" s="31"/>
      <c r="H37" s="31"/>
      <c r="I37" s="28"/>
      <c r="J37" s="28"/>
      <c r="K37" s="28"/>
      <c r="L37" s="28"/>
      <c r="M37" s="28"/>
      <c r="N37" s="78">
        <f t="shared" si="0"/>
        <v>0</v>
      </c>
    </row>
    <row r="38" spans="1:14">
      <c r="A38" s="48"/>
      <c r="B38" s="49"/>
      <c r="C38" s="48"/>
      <c r="D38" s="49"/>
      <c r="E38" s="49"/>
      <c r="F38" s="48"/>
      <c r="G38" s="50"/>
      <c r="H38" s="50"/>
      <c r="I38" s="50"/>
      <c r="J38" s="50"/>
      <c r="K38" s="50"/>
      <c r="L38" s="50"/>
      <c r="M38" s="50"/>
      <c r="N38" s="78">
        <f t="shared" si="0"/>
        <v>0</v>
      </c>
    </row>
    <row r="39" spans="1:14">
      <c r="A39" s="48"/>
      <c r="B39" s="49"/>
      <c r="C39" s="48"/>
      <c r="D39" s="49"/>
      <c r="E39" s="49"/>
      <c r="F39" s="48"/>
      <c r="G39" s="50"/>
      <c r="H39" s="50"/>
      <c r="I39" s="50"/>
      <c r="J39" s="50"/>
      <c r="K39" s="50"/>
      <c r="L39" s="50"/>
      <c r="M39" s="50"/>
      <c r="N39" s="78">
        <f t="shared" si="0"/>
        <v>0</v>
      </c>
    </row>
    <row r="40" spans="1:14">
      <c r="A40" s="48"/>
      <c r="B40" s="49"/>
      <c r="C40" s="48"/>
      <c r="D40" s="49"/>
      <c r="E40" s="49"/>
      <c r="F40" s="48"/>
      <c r="G40" s="50"/>
      <c r="H40" s="50"/>
      <c r="I40" s="50"/>
      <c r="J40" s="50"/>
      <c r="K40" s="50"/>
      <c r="L40" s="50"/>
      <c r="M40" s="50"/>
      <c r="N40" s="78">
        <f t="shared" si="0"/>
        <v>0</v>
      </c>
    </row>
    <row r="41" spans="1:14">
      <c r="A41" s="48"/>
      <c r="B41" s="49"/>
      <c r="C41" s="48"/>
      <c r="D41" s="49"/>
      <c r="E41" s="49"/>
      <c r="F41" s="48"/>
      <c r="G41" s="50"/>
      <c r="H41" s="50"/>
      <c r="I41" s="50"/>
      <c r="J41" s="50"/>
      <c r="K41" s="50"/>
      <c r="L41" s="50"/>
      <c r="M41" s="50"/>
      <c r="N41" s="78">
        <f t="shared" si="0"/>
        <v>0</v>
      </c>
    </row>
    <row r="42" spans="1:14">
      <c r="A42" s="48"/>
      <c r="B42" s="49"/>
      <c r="C42" s="48"/>
      <c r="D42" s="49"/>
      <c r="E42" s="49"/>
      <c r="F42" s="48"/>
      <c r="G42" s="50"/>
      <c r="H42" s="50"/>
      <c r="I42" s="50"/>
      <c r="J42" s="50"/>
      <c r="K42" s="50"/>
      <c r="L42" s="50"/>
      <c r="M42" s="50"/>
      <c r="N42" s="78">
        <f t="shared" si="0"/>
        <v>0</v>
      </c>
    </row>
    <row r="43" spans="1:14">
      <c r="A43" s="48"/>
      <c r="B43" s="49"/>
      <c r="C43" s="48"/>
      <c r="D43" s="49"/>
      <c r="E43" s="49"/>
      <c r="F43" s="48"/>
      <c r="G43" s="50"/>
      <c r="H43" s="50"/>
      <c r="I43" s="50"/>
      <c r="J43" s="50"/>
      <c r="K43" s="50"/>
      <c r="L43" s="50"/>
      <c r="M43" s="50"/>
      <c r="N43" s="78">
        <f t="shared" si="0"/>
        <v>0</v>
      </c>
    </row>
    <row r="44" spans="1:14">
      <c r="A44" s="48"/>
      <c r="B44" s="49"/>
      <c r="C44" s="48"/>
      <c r="D44" s="49"/>
      <c r="E44" s="49"/>
      <c r="F44" s="48"/>
      <c r="G44" s="50"/>
      <c r="H44" s="50"/>
      <c r="I44" s="50"/>
      <c r="J44" s="50"/>
      <c r="K44" s="50"/>
      <c r="L44" s="50"/>
      <c r="M44" s="50"/>
      <c r="N44" s="78">
        <f t="shared" si="0"/>
        <v>0</v>
      </c>
    </row>
  </sheetData>
  <sortState ref="B15:N21">
    <sortCondition descending="1" ref="N15:N21"/>
  </sortState>
  <mergeCells count="20">
    <mergeCell ref="G13:H13"/>
    <mergeCell ref="N13:N14"/>
    <mergeCell ref="A13:A14"/>
    <mergeCell ref="B13:B14"/>
    <mergeCell ref="C13:C14"/>
    <mergeCell ref="D13:D14"/>
    <mergeCell ref="E13:E14"/>
    <mergeCell ref="J13:K13"/>
    <mergeCell ref="A1:N1"/>
    <mergeCell ref="A2:N2"/>
    <mergeCell ref="A3:D3"/>
    <mergeCell ref="E3:N3"/>
    <mergeCell ref="A4:D4"/>
    <mergeCell ref="E4:N12"/>
    <mergeCell ref="A5:D5"/>
    <mergeCell ref="A7:D7"/>
    <mergeCell ref="A8:D8"/>
    <mergeCell ref="A9:D9"/>
    <mergeCell ref="A10:D10"/>
    <mergeCell ref="A12:D1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zoomScale="90" zoomScaleNormal="90" workbookViewId="0">
      <selection sqref="A1:N1"/>
    </sheetView>
  </sheetViews>
  <sheetFormatPr defaultRowHeight="15"/>
  <cols>
    <col min="1" max="1" width="4.7109375" style="1" customWidth="1"/>
    <col min="2" max="2" width="34.28515625" style="2" customWidth="1"/>
    <col min="3" max="3" width="14.42578125" style="1" customWidth="1"/>
    <col min="4" max="4" width="72.7109375" style="2" customWidth="1"/>
    <col min="5" max="5" width="20.7109375" style="2" customWidth="1"/>
    <col min="6" max="6" width="6.7109375" style="1" customWidth="1"/>
    <col min="7" max="8" width="6.7109375" style="3" customWidth="1"/>
    <col min="9" max="9" width="8.7109375" style="3" bestFit="1" customWidth="1"/>
    <col min="10" max="13" width="6.7109375" style="3" customWidth="1"/>
    <col min="14" max="14" width="7.7109375" style="4" customWidth="1"/>
  </cols>
  <sheetData>
    <row r="1" spans="1:14" ht="26.2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</row>
    <row r="2" spans="1:14">
      <c r="A2" s="148" t="s">
        <v>52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>
      <c r="A3" s="125" t="s">
        <v>1</v>
      </c>
      <c r="B3" s="126"/>
      <c r="C3" s="126"/>
      <c r="D3" s="127"/>
      <c r="E3" s="128" t="s">
        <v>2</v>
      </c>
      <c r="F3" s="129"/>
      <c r="G3" s="129"/>
      <c r="H3" s="129"/>
      <c r="I3" s="129"/>
      <c r="J3" s="129"/>
      <c r="K3" s="129"/>
      <c r="L3" s="129"/>
      <c r="M3" s="129"/>
      <c r="N3" s="130"/>
    </row>
    <row r="4" spans="1:14">
      <c r="A4" s="131" t="str">
        <f>'E 1 '!A4:D4</f>
        <v>1 - Curvelo - MG - 24 de Fevereiro</v>
      </c>
      <c r="B4" s="132"/>
      <c r="C4" s="132"/>
      <c r="D4" s="133"/>
      <c r="E4" s="134" t="s">
        <v>3</v>
      </c>
      <c r="F4" s="135"/>
      <c r="G4" s="135"/>
      <c r="H4" s="135"/>
      <c r="I4" s="135"/>
      <c r="J4" s="135"/>
      <c r="K4" s="135"/>
      <c r="L4" s="135"/>
      <c r="M4" s="135"/>
      <c r="N4" s="136"/>
    </row>
    <row r="5" spans="1:14">
      <c r="A5" s="131" t="str">
        <f>'E 1 '!A5:D5</f>
        <v>2 e 3 - Patrocinio 14 e 15 de Abril</v>
      </c>
      <c r="B5" s="132"/>
      <c r="C5" s="132"/>
      <c r="D5" s="133"/>
      <c r="E5" s="137"/>
      <c r="F5" s="138"/>
      <c r="G5" s="138"/>
      <c r="H5" s="138"/>
      <c r="I5" s="138"/>
      <c r="J5" s="138"/>
      <c r="K5" s="138"/>
      <c r="L5" s="138"/>
      <c r="M5" s="138"/>
      <c r="N5" s="139"/>
    </row>
    <row r="6" spans="1:14">
      <c r="A6" s="103" t="str">
        <f>'E 1 '!A6</f>
        <v xml:space="preserve">4 - Perdizes - 18 de Agosto </v>
      </c>
      <c r="B6" s="104"/>
      <c r="C6" s="63"/>
      <c r="D6" s="105"/>
      <c r="E6" s="137"/>
      <c r="F6" s="138"/>
      <c r="G6" s="138"/>
      <c r="H6" s="138"/>
      <c r="I6" s="138"/>
      <c r="J6" s="138"/>
      <c r="K6" s="138"/>
      <c r="L6" s="138"/>
      <c r="M6" s="138"/>
      <c r="N6" s="139"/>
    </row>
    <row r="7" spans="1:14">
      <c r="A7" s="131" t="str">
        <f>'E 1 '!A7</f>
        <v>5 e 6 Patos de Minas 29 e 30 de Setembro</v>
      </c>
      <c r="B7" s="132"/>
      <c r="C7" s="132"/>
      <c r="D7" s="133"/>
      <c r="E7" s="137"/>
      <c r="F7" s="138"/>
      <c r="G7" s="138"/>
      <c r="H7" s="138"/>
      <c r="I7" s="138"/>
      <c r="J7" s="138"/>
      <c r="K7" s="138"/>
      <c r="L7" s="138"/>
      <c r="M7" s="138"/>
      <c r="N7" s="139"/>
    </row>
    <row r="8" spans="1:14">
      <c r="A8" s="151" t="str">
        <f>'E 1 '!A8:D8</f>
        <v>7 - Governador Valadares - 13 de Outubro CANCELADA</v>
      </c>
      <c r="B8" s="152"/>
      <c r="C8" s="152"/>
      <c r="D8" s="153"/>
      <c r="E8" s="137"/>
      <c r="F8" s="138"/>
      <c r="G8" s="138"/>
      <c r="H8" s="138"/>
      <c r="I8" s="138"/>
      <c r="J8" s="138"/>
      <c r="K8" s="138"/>
      <c r="L8" s="138"/>
      <c r="M8" s="138"/>
      <c r="N8" s="139"/>
    </row>
    <row r="9" spans="1:14">
      <c r="A9" s="131" t="str">
        <f>'E 1 '!A9:D9</f>
        <v>8 - Patrocinio - 24 de Novembro</v>
      </c>
      <c r="B9" s="132"/>
      <c r="C9" s="132"/>
      <c r="D9" s="133"/>
      <c r="E9" s="137"/>
      <c r="F9" s="138"/>
      <c r="G9" s="138"/>
      <c r="H9" s="138"/>
      <c r="I9" s="138"/>
      <c r="J9" s="138"/>
      <c r="K9" s="138"/>
      <c r="L9" s="138"/>
      <c r="M9" s="138"/>
      <c r="N9" s="139"/>
    </row>
    <row r="10" spans="1:14">
      <c r="A10" s="143"/>
      <c r="B10" s="144"/>
      <c r="C10" s="144"/>
      <c r="D10" s="145"/>
      <c r="E10" s="137"/>
      <c r="F10" s="138"/>
      <c r="G10" s="138"/>
      <c r="H10" s="138"/>
      <c r="I10" s="138"/>
      <c r="J10" s="138"/>
      <c r="K10" s="138"/>
      <c r="L10" s="138"/>
      <c r="M10" s="138"/>
      <c r="N10" s="139"/>
    </row>
    <row r="11" spans="1:14">
      <c r="A11" s="65"/>
      <c r="B11" s="66"/>
      <c r="C11" s="67"/>
      <c r="D11" s="68"/>
      <c r="E11" s="137"/>
      <c r="F11" s="138"/>
      <c r="G11" s="138"/>
      <c r="H11" s="138"/>
      <c r="I11" s="138"/>
      <c r="J11" s="138"/>
      <c r="K11" s="138"/>
      <c r="L11" s="138"/>
      <c r="M11" s="138"/>
      <c r="N11" s="139"/>
    </row>
    <row r="12" spans="1:14">
      <c r="A12" s="146" t="s">
        <v>73</v>
      </c>
      <c r="B12" s="129"/>
      <c r="C12" s="129"/>
      <c r="D12" s="147"/>
      <c r="E12" s="140"/>
      <c r="F12" s="141"/>
      <c r="G12" s="141"/>
      <c r="H12" s="141"/>
      <c r="I12" s="141"/>
      <c r="J12" s="141"/>
      <c r="K12" s="141"/>
      <c r="L12" s="141"/>
      <c r="M12" s="141"/>
      <c r="N12" s="142"/>
    </row>
    <row r="13" spans="1:14">
      <c r="A13" s="118" t="s">
        <v>5</v>
      </c>
      <c r="B13" s="120" t="s">
        <v>6</v>
      </c>
      <c r="C13" s="120" t="s">
        <v>7</v>
      </c>
      <c r="D13" s="120" t="s">
        <v>8</v>
      </c>
      <c r="E13" s="120" t="s">
        <v>9</v>
      </c>
      <c r="F13" s="106" t="s">
        <v>53</v>
      </c>
      <c r="G13" s="111" t="s">
        <v>10</v>
      </c>
      <c r="H13" s="112"/>
      <c r="I13" s="107" t="s">
        <v>163</v>
      </c>
      <c r="J13" s="111" t="s">
        <v>181</v>
      </c>
      <c r="K13" s="112"/>
      <c r="L13" s="107" t="s">
        <v>162</v>
      </c>
      <c r="M13" s="107" t="s">
        <v>182</v>
      </c>
      <c r="N13" s="116" t="s">
        <v>11</v>
      </c>
    </row>
    <row r="14" spans="1:14" ht="23.25" customHeight="1">
      <c r="A14" s="119"/>
      <c r="B14" s="121"/>
      <c r="C14" s="121"/>
      <c r="D14" s="121"/>
      <c r="E14" s="121"/>
      <c r="F14" s="69" t="s">
        <v>12</v>
      </c>
      <c r="G14" s="70" t="s">
        <v>13</v>
      </c>
      <c r="H14" s="70" t="s">
        <v>14</v>
      </c>
      <c r="I14" s="70" t="s">
        <v>15</v>
      </c>
      <c r="J14" s="70" t="s">
        <v>16</v>
      </c>
      <c r="K14" s="70" t="s">
        <v>17</v>
      </c>
      <c r="L14" s="70" t="s">
        <v>18</v>
      </c>
      <c r="M14" s="70" t="s">
        <v>19</v>
      </c>
      <c r="N14" s="117"/>
    </row>
    <row r="15" spans="1:14" s="5" customFormat="1" ht="28.5">
      <c r="A15" s="71" t="s">
        <v>20</v>
      </c>
      <c r="B15" s="80" t="s">
        <v>67</v>
      </c>
      <c r="C15" s="75">
        <v>45243</v>
      </c>
      <c r="D15" s="75" t="s">
        <v>135</v>
      </c>
      <c r="E15" s="75" t="s">
        <v>28</v>
      </c>
      <c r="F15" s="76">
        <v>20</v>
      </c>
      <c r="G15" s="174">
        <v>16</v>
      </c>
      <c r="H15" s="77">
        <v>16</v>
      </c>
      <c r="I15" s="77">
        <v>25</v>
      </c>
      <c r="J15" s="77">
        <v>25</v>
      </c>
      <c r="K15" s="77">
        <v>25</v>
      </c>
      <c r="L15" s="77"/>
      <c r="M15" s="77">
        <v>50</v>
      </c>
      <c r="N15" s="78">
        <f>F15+G15+H15+I15+J15+K15+L15+M15-G15</f>
        <v>161</v>
      </c>
    </row>
    <row r="16" spans="1:14" s="5" customFormat="1" ht="15.75">
      <c r="A16" s="71" t="s">
        <v>21</v>
      </c>
      <c r="B16" s="80" t="s">
        <v>66</v>
      </c>
      <c r="C16" s="75">
        <v>33605</v>
      </c>
      <c r="D16" s="75" t="s">
        <v>130</v>
      </c>
      <c r="E16" s="75" t="s">
        <v>60</v>
      </c>
      <c r="F16" s="76">
        <v>22</v>
      </c>
      <c r="G16" s="77">
        <v>18</v>
      </c>
      <c r="H16" s="77">
        <v>18</v>
      </c>
      <c r="I16" s="77">
        <v>22</v>
      </c>
      <c r="J16" s="77">
        <v>22</v>
      </c>
      <c r="K16" s="174"/>
      <c r="L16" s="77"/>
      <c r="M16" s="77"/>
      <c r="N16" s="78">
        <f t="shared" ref="N15:N23" si="0">F16+G16+H16+I16+J16+K16+L16+M16</f>
        <v>102</v>
      </c>
    </row>
    <row r="17" spans="1:14" s="5" customFormat="1" ht="28.5">
      <c r="A17" s="71" t="s">
        <v>22</v>
      </c>
      <c r="B17" s="94" t="s">
        <v>147</v>
      </c>
      <c r="C17" s="83">
        <v>1648</v>
      </c>
      <c r="D17" s="75" t="s">
        <v>142</v>
      </c>
      <c r="E17" s="83" t="s">
        <v>55</v>
      </c>
      <c r="F17" s="178"/>
      <c r="G17" s="19">
        <v>25</v>
      </c>
      <c r="H17" s="19">
        <v>25</v>
      </c>
      <c r="I17" s="19"/>
      <c r="J17" s="19"/>
      <c r="K17" s="19"/>
      <c r="L17" s="19"/>
      <c r="M17" s="19"/>
      <c r="N17" s="78">
        <f t="shared" si="0"/>
        <v>50</v>
      </c>
    </row>
    <row r="18" spans="1:14" s="5" customFormat="1" ht="15.75">
      <c r="A18" s="71" t="s">
        <v>23</v>
      </c>
      <c r="B18" s="80" t="s">
        <v>69</v>
      </c>
      <c r="C18" s="75">
        <v>54594</v>
      </c>
      <c r="D18" s="74"/>
      <c r="E18" s="75" t="s">
        <v>30</v>
      </c>
      <c r="F18" s="76">
        <v>18</v>
      </c>
      <c r="G18" s="77">
        <v>14</v>
      </c>
      <c r="H18" s="77">
        <v>14</v>
      </c>
      <c r="I18" s="174"/>
      <c r="J18" s="77"/>
      <c r="K18" s="77"/>
      <c r="L18" s="77"/>
      <c r="M18" s="77"/>
      <c r="N18" s="78">
        <f t="shared" si="0"/>
        <v>46</v>
      </c>
    </row>
    <row r="19" spans="1:14" s="5" customFormat="1" ht="15.75">
      <c r="A19" s="71" t="s">
        <v>24</v>
      </c>
      <c r="B19" s="80" t="s">
        <v>70</v>
      </c>
      <c r="C19" s="75">
        <v>41727</v>
      </c>
      <c r="D19" s="74"/>
      <c r="E19" s="75" t="s">
        <v>60</v>
      </c>
      <c r="F19" s="76">
        <v>16</v>
      </c>
      <c r="G19" s="77">
        <v>15</v>
      </c>
      <c r="H19" s="77">
        <v>15</v>
      </c>
      <c r="I19" s="174"/>
      <c r="J19" s="77"/>
      <c r="K19" s="77"/>
      <c r="L19" s="77"/>
      <c r="M19" s="77"/>
      <c r="N19" s="78">
        <f t="shared" si="0"/>
        <v>46</v>
      </c>
    </row>
    <row r="20" spans="1:14" s="5" customFormat="1" ht="15.75">
      <c r="A20" s="71" t="s">
        <v>25</v>
      </c>
      <c r="B20" s="94" t="s">
        <v>148</v>
      </c>
      <c r="C20" s="83">
        <v>13974</v>
      </c>
      <c r="D20" s="95"/>
      <c r="E20" s="83" t="s">
        <v>149</v>
      </c>
      <c r="F20" s="178"/>
      <c r="G20" s="19">
        <v>22</v>
      </c>
      <c r="H20" s="19">
        <v>22</v>
      </c>
      <c r="I20" s="19"/>
      <c r="J20" s="19"/>
      <c r="K20" s="19"/>
      <c r="L20" s="19"/>
      <c r="M20" s="19"/>
      <c r="N20" s="78">
        <f t="shared" si="0"/>
        <v>44</v>
      </c>
    </row>
    <row r="21" spans="1:14" s="5" customFormat="1" ht="15.75">
      <c r="A21" s="71" t="s">
        <v>26</v>
      </c>
      <c r="B21" s="96" t="s">
        <v>150</v>
      </c>
      <c r="C21" s="85">
        <v>13973</v>
      </c>
      <c r="D21" s="97"/>
      <c r="E21" s="85" t="s">
        <v>149</v>
      </c>
      <c r="F21" s="178"/>
      <c r="G21" s="19">
        <v>20</v>
      </c>
      <c r="H21" s="19">
        <v>20</v>
      </c>
      <c r="I21" s="19"/>
      <c r="J21" s="19"/>
      <c r="K21" s="19"/>
      <c r="L21" s="19"/>
      <c r="M21" s="19"/>
      <c r="N21" s="78">
        <f t="shared" si="0"/>
        <v>40</v>
      </c>
    </row>
    <row r="22" spans="1:14">
      <c r="A22" s="71" t="s">
        <v>27</v>
      </c>
      <c r="B22" s="25" t="s">
        <v>64</v>
      </c>
      <c r="C22" s="77">
        <v>46683</v>
      </c>
      <c r="D22" s="75" t="s">
        <v>129</v>
      </c>
      <c r="E22" s="77" t="s">
        <v>65</v>
      </c>
      <c r="F22" s="87">
        <v>25</v>
      </c>
      <c r="G22" s="174"/>
      <c r="H22" s="77"/>
      <c r="I22" s="77"/>
      <c r="J22" s="77"/>
      <c r="K22" s="77"/>
      <c r="L22" s="77"/>
      <c r="M22" s="77"/>
      <c r="N22" s="78">
        <f t="shared" si="0"/>
        <v>25</v>
      </c>
    </row>
    <row r="23" spans="1:14">
      <c r="A23" s="71" t="s">
        <v>29</v>
      </c>
      <c r="B23" s="25" t="s">
        <v>71</v>
      </c>
      <c r="C23" s="77">
        <v>50105</v>
      </c>
      <c r="D23" s="70"/>
      <c r="E23" s="77" t="s">
        <v>55</v>
      </c>
      <c r="F23" s="87">
        <v>15</v>
      </c>
      <c r="G23" s="174"/>
      <c r="H23" s="77"/>
      <c r="I23" s="77"/>
      <c r="J23" s="77"/>
      <c r="K23" s="77"/>
      <c r="L23" s="77"/>
      <c r="M23" s="77"/>
      <c r="N23" s="78">
        <f t="shared" si="0"/>
        <v>15</v>
      </c>
    </row>
    <row r="24" spans="1:14">
      <c r="A24" s="71"/>
      <c r="B24" s="25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8">
        <f t="shared" ref="N24:N44" si="1">F24+G24+H24+I24+J24+K24+L24+M24</f>
        <v>0</v>
      </c>
    </row>
    <row r="25" spans="1:14">
      <c r="A25" s="71"/>
      <c r="B25" s="18"/>
      <c r="C25" s="19"/>
      <c r="D25" s="86"/>
      <c r="E25" s="18"/>
      <c r="F25" s="23"/>
      <c r="G25" s="19"/>
      <c r="H25" s="19"/>
      <c r="I25" s="19"/>
      <c r="J25" s="19"/>
      <c r="K25" s="19"/>
      <c r="L25" s="19"/>
      <c r="M25" s="19"/>
      <c r="N25" s="78">
        <f t="shared" si="1"/>
        <v>0</v>
      </c>
    </row>
    <row r="26" spans="1:14">
      <c r="A26" s="71"/>
      <c r="B26" s="18"/>
      <c r="C26" s="19"/>
      <c r="D26" s="18"/>
      <c r="E26" s="18"/>
      <c r="F26" s="23"/>
      <c r="G26" s="19"/>
      <c r="H26" s="19"/>
      <c r="I26" s="19"/>
      <c r="J26" s="19"/>
      <c r="K26" s="19"/>
      <c r="L26" s="19"/>
      <c r="M26" s="19"/>
      <c r="N26" s="78">
        <f t="shared" si="1"/>
        <v>0</v>
      </c>
    </row>
    <row r="27" spans="1:14">
      <c r="A27" s="71"/>
      <c r="B27" s="18"/>
      <c r="C27" s="19"/>
      <c r="D27" s="25"/>
      <c r="E27" s="18"/>
      <c r="F27" s="23"/>
      <c r="G27" s="19"/>
      <c r="H27" s="19"/>
      <c r="I27" s="19"/>
      <c r="J27" s="19"/>
      <c r="K27" s="19"/>
      <c r="L27" s="19"/>
      <c r="M27" s="19"/>
      <c r="N27" s="78">
        <f t="shared" si="1"/>
        <v>0</v>
      </c>
    </row>
    <row r="28" spans="1:14">
      <c r="A28" s="71"/>
      <c r="B28" s="18"/>
      <c r="C28" s="19"/>
      <c r="D28" s="18"/>
      <c r="E28" s="18"/>
      <c r="F28" s="23"/>
      <c r="G28" s="19"/>
      <c r="H28" s="19"/>
      <c r="I28" s="19"/>
      <c r="J28" s="19"/>
      <c r="K28" s="19"/>
      <c r="L28" s="19"/>
      <c r="M28" s="19"/>
      <c r="N28" s="78">
        <f t="shared" si="1"/>
        <v>0</v>
      </c>
    </row>
    <row r="29" spans="1:14">
      <c r="A29" s="71"/>
      <c r="B29" s="18"/>
      <c r="C29" s="19"/>
      <c r="D29" s="25"/>
      <c r="E29" s="18"/>
      <c r="F29" s="23"/>
      <c r="G29" s="19"/>
      <c r="H29" s="19"/>
      <c r="I29" s="19"/>
      <c r="J29" s="19"/>
      <c r="K29" s="19"/>
      <c r="L29" s="19"/>
      <c r="M29" s="19"/>
      <c r="N29" s="78">
        <f t="shared" si="1"/>
        <v>0</v>
      </c>
    </row>
    <row r="30" spans="1:14">
      <c r="A30" s="71"/>
      <c r="B30" s="18"/>
      <c r="C30" s="19"/>
      <c r="D30" s="18"/>
      <c r="E30" s="18"/>
      <c r="F30" s="23"/>
      <c r="G30" s="19"/>
      <c r="H30" s="19"/>
      <c r="I30" s="19"/>
      <c r="J30" s="19"/>
      <c r="K30" s="19"/>
      <c r="L30" s="19"/>
      <c r="M30" s="19"/>
      <c r="N30" s="78">
        <f t="shared" si="1"/>
        <v>0</v>
      </c>
    </row>
    <row r="31" spans="1:14">
      <c r="A31" s="71"/>
      <c r="B31" s="18"/>
      <c r="C31" s="19"/>
      <c r="D31" s="18"/>
      <c r="E31" s="18"/>
      <c r="F31" s="23"/>
      <c r="G31" s="19"/>
      <c r="H31" s="19"/>
      <c r="I31" s="19"/>
      <c r="J31" s="19"/>
      <c r="K31" s="19"/>
      <c r="L31" s="19"/>
      <c r="M31" s="19"/>
      <c r="N31" s="78">
        <f t="shared" si="1"/>
        <v>0</v>
      </c>
    </row>
    <row r="32" spans="1:14">
      <c r="A32" s="71"/>
      <c r="B32" s="22"/>
      <c r="C32" s="23"/>
      <c r="D32" s="24"/>
      <c r="E32" s="22"/>
      <c r="F32" s="23"/>
      <c r="G32" s="19"/>
      <c r="H32" s="19"/>
      <c r="I32" s="19"/>
      <c r="J32" s="19"/>
      <c r="K32" s="19"/>
      <c r="L32" s="19"/>
      <c r="M32" s="19"/>
      <c r="N32" s="78">
        <f t="shared" si="1"/>
        <v>0</v>
      </c>
    </row>
    <row r="33" spans="1:14">
      <c r="A33" s="71"/>
      <c r="B33" s="22"/>
      <c r="C33" s="23"/>
      <c r="D33" s="22"/>
      <c r="E33" s="22"/>
      <c r="F33" s="23"/>
      <c r="G33" s="19"/>
      <c r="H33" s="19"/>
      <c r="I33" s="19"/>
      <c r="J33" s="19"/>
      <c r="K33" s="19"/>
      <c r="L33" s="19"/>
      <c r="M33" s="19"/>
      <c r="N33" s="78">
        <f t="shared" si="1"/>
        <v>0</v>
      </c>
    </row>
    <row r="34" spans="1:14">
      <c r="A34" s="71"/>
      <c r="B34" s="22"/>
      <c r="C34" s="23"/>
      <c r="D34" s="22"/>
      <c r="E34" s="22"/>
      <c r="F34" s="23"/>
      <c r="G34" s="19"/>
      <c r="H34" s="19"/>
      <c r="I34" s="19"/>
      <c r="J34" s="19"/>
      <c r="K34" s="19"/>
      <c r="L34" s="19"/>
      <c r="M34" s="19"/>
      <c r="N34" s="78">
        <f t="shared" si="1"/>
        <v>0</v>
      </c>
    </row>
    <row r="35" spans="1:14">
      <c r="A35" s="71"/>
      <c r="B35" s="18"/>
      <c r="C35" s="19"/>
      <c r="D35" s="18"/>
      <c r="E35" s="18"/>
      <c r="F35" s="23"/>
      <c r="G35" s="19"/>
      <c r="H35" s="19"/>
      <c r="I35" s="19"/>
      <c r="J35" s="19"/>
      <c r="K35" s="19"/>
      <c r="L35" s="19"/>
      <c r="M35" s="19"/>
      <c r="N35" s="78">
        <f t="shared" si="1"/>
        <v>0</v>
      </c>
    </row>
    <row r="36" spans="1:14">
      <c r="A36" s="71"/>
      <c r="B36" s="18"/>
      <c r="C36" s="19"/>
      <c r="D36" s="18"/>
      <c r="E36" s="18"/>
      <c r="F36" s="23"/>
      <c r="G36" s="19"/>
      <c r="H36" s="19"/>
      <c r="I36" s="19"/>
      <c r="J36" s="19"/>
      <c r="K36" s="19"/>
      <c r="L36" s="19"/>
      <c r="M36" s="19"/>
      <c r="N36" s="78">
        <f t="shared" si="1"/>
        <v>0</v>
      </c>
    </row>
    <row r="37" spans="1:14">
      <c r="A37" s="71"/>
      <c r="B37" s="22"/>
      <c r="C37" s="23"/>
      <c r="D37" s="24"/>
      <c r="E37" s="22"/>
      <c r="F37" s="23"/>
      <c r="G37" s="19"/>
      <c r="H37" s="19"/>
      <c r="I37" s="19"/>
      <c r="J37" s="19"/>
      <c r="K37" s="19"/>
      <c r="L37" s="19"/>
      <c r="M37" s="19"/>
      <c r="N37" s="78">
        <f t="shared" si="1"/>
        <v>0</v>
      </c>
    </row>
    <row r="38" spans="1:14">
      <c r="A38" s="71"/>
      <c r="B38" s="22"/>
      <c r="C38" s="23"/>
      <c r="D38" s="22"/>
      <c r="E38" s="22"/>
      <c r="F38" s="23"/>
      <c r="G38" s="19"/>
      <c r="H38" s="19"/>
      <c r="I38" s="19"/>
      <c r="J38" s="19"/>
      <c r="K38" s="19"/>
      <c r="L38" s="19"/>
      <c r="M38" s="19"/>
      <c r="N38" s="78">
        <f t="shared" si="1"/>
        <v>0</v>
      </c>
    </row>
    <row r="39" spans="1:14">
      <c r="A39" s="71"/>
      <c r="B39" s="22"/>
      <c r="C39" s="23"/>
      <c r="D39" s="22"/>
      <c r="E39" s="22"/>
      <c r="F39" s="23"/>
      <c r="G39" s="19"/>
      <c r="H39" s="19"/>
      <c r="I39" s="19"/>
      <c r="J39" s="19"/>
      <c r="K39" s="19"/>
      <c r="L39" s="19"/>
      <c r="M39" s="19"/>
      <c r="N39" s="78">
        <f t="shared" si="1"/>
        <v>0</v>
      </c>
    </row>
    <row r="40" spans="1:14">
      <c r="A40" s="71"/>
      <c r="B40" s="18"/>
      <c r="C40" s="19"/>
      <c r="D40" s="25"/>
      <c r="E40" s="18"/>
      <c r="F40" s="23"/>
      <c r="G40" s="19"/>
      <c r="H40" s="19"/>
      <c r="I40" s="19"/>
      <c r="J40" s="19"/>
      <c r="K40" s="19"/>
      <c r="L40" s="19"/>
      <c r="M40" s="19"/>
      <c r="N40" s="78">
        <f t="shared" si="1"/>
        <v>0</v>
      </c>
    </row>
    <row r="41" spans="1:14">
      <c r="A41" s="71"/>
      <c r="B41" s="18"/>
      <c r="C41" s="19"/>
      <c r="D41" s="18"/>
      <c r="E41" s="18"/>
      <c r="F41" s="23"/>
      <c r="G41" s="19"/>
      <c r="H41" s="19"/>
      <c r="I41" s="19"/>
      <c r="J41" s="19"/>
      <c r="K41" s="19"/>
      <c r="L41" s="19"/>
      <c r="M41" s="19"/>
      <c r="N41" s="78">
        <f t="shared" si="1"/>
        <v>0</v>
      </c>
    </row>
    <row r="42" spans="1:14">
      <c r="A42" s="71"/>
      <c r="B42" s="22"/>
      <c r="C42" s="23"/>
      <c r="D42" s="24"/>
      <c r="E42" s="22"/>
      <c r="F42" s="23"/>
      <c r="G42" s="19"/>
      <c r="H42" s="19"/>
      <c r="I42" s="19"/>
      <c r="J42" s="19"/>
      <c r="K42" s="19"/>
      <c r="L42" s="19"/>
      <c r="M42" s="19"/>
      <c r="N42" s="78">
        <f t="shared" si="1"/>
        <v>0</v>
      </c>
    </row>
    <row r="43" spans="1:14">
      <c r="A43" s="71"/>
      <c r="B43" s="22"/>
      <c r="C43" s="23"/>
      <c r="D43" s="22"/>
      <c r="E43" s="22"/>
      <c r="F43" s="23"/>
      <c r="G43" s="19"/>
      <c r="H43" s="19"/>
      <c r="I43" s="19"/>
      <c r="J43" s="19"/>
      <c r="K43" s="19"/>
      <c r="L43" s="19"/>
      <c r="M43" s="19"/>
      <c r="N43" s="78">
        <f t="shared" si="1"/>
        <v>0</v>
      </c>
    </row>
    <row r="44" spans="1:14" ht="15.75" thickBot="1">
      <c r="A44" s="81"/>
      <c r="B44" s="27"/>
      <c r="C44" s="28"/>
      <c r="D44" s="29"/>
      <c r="E44" s="27"/>
      <c r="F44" s="30"/>
      <c r="G44" s="31"/>
      <c r="H44" s="31"/>
      <c r="I44" s="28"/>
      <c r="J44" s="28"/>
      <c r="K44" s="28"/>
      <c r="L44" s="28"/>
      <c r="M44" s="28"/>
      <c r="N44" s="78">
        <f t="shared" si="1"/>
        <v>0</v>
      </c>
    </row>
  </sheetData>
  <sortState ref="B15:N23">
    <sortCondition descending="1" ref="N15:N23"/>
  </sortState>
  <mergeCells count="20">
    <mergeCell ref="G13:H13"/>
    <mergeCell ref="N13:N14"/>
    <mergeCell ref="A13:A14"/>
    <mergeCell ref="B13:B14"/>
    <mergeCell ref="C13:C14"/>
    <mergeCell ref="D13:D14"/>
    <mergeCell ref="E13:E14"/>
    <mergeCell ref="J13:K13"/>
    <mergeCell ref="A1:N1"/>
    <mergeCell ref="A2:N2"/>
    <mergeCell ref="A3:D3"/>
    <mergeCell ref="E3:N3"/>
    <mergeCell ref="A4:D4"/>
    <mergeCell ref="E4:N12"/>
    <mergeCell ref="A5:D5"/>
    <mergeCell ref="A7:D7"/>
    <mergeCell ref="A8:D8"/>
    <mergeCell ref="A9:D9"/>
    <mergeCell ref="A10:D10"/>
    <mergeCell ref="A12:D1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="90" zoomScaleNormal="90" workbookViewId="0">
      <selection sqref="A1:N1"/>
    </sheetView>
  </sheetViews>
  <sheetFormatPr defaultRowHeight="15"/>
  <cols>
    <col min="1" max="1" width="4.7109375" style="1" customWidth="1"/>
    <col min="2" max="2" width="34.28515625" style="2" customWidth="1"/>
    <col min="3" max="3" width="14.42578125" style="1" customWidth="1"/>
    <col min="4" max="4" width="72.7109375" style="2" customWidth="1"/>
    <col min="5" max="5" width="20.7109375" style="2" customWidth="1"/>
    <col min="6" max="6" width="6.7109375" style="1" customWidth="1"/>
    <col min="7" max="13" width="6.7109375" style="3" customWidth="1"/>
    <col min="14" max="14" width="7.7109375" style="4" customWidth="1"/>
  </cols>
  <sheetData>
    <row r="1" spans="1:14" ht="27" thickBot="1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>
      <c r="A2" s="122" t="s">
        <v>52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</row>
    <row r="3" spans="1:14">
      <c r="A3" s="125" t="s">
        <v>1</v>
      </c>
      <c r="B3" s="126"/>
      <c r="C3" s="126"/>
      <c r="D3" s="127"/>
      <c r="E3" s="128" t="s">
        <v>2</v>
      </c>
      <c r="F3" s="129"/>
      <c r="G3" s="129"/>
      <c r="H3" s="129"/>
      <c r="I3" s="129"/>
      <c r="J3" s="129"/>
      <c r="K3" s="129"/>
      <c r="L3" s="129"/>
      <c r="M3" s="129"/>
      <c r="N3" s="130"/>
    </row>
    <row r="4" spans="1:14">
      <c r="A4" s="131" t="str">
        <f>'E 1 '!A4:D4</f>
        <v>1 - Curvelo - MG - 24 de Fevereiro</v>
      </c>
      <c r="B4" s="132"/>
      <c r="C4" s="132"/>
      <c r="D4" s="133"/>
      <c r="E4" s="134" t="s">
        <v>3</v>
      </c>
      <c r="F4" s="135"/>
      <c r="G4" s="135"/>
      <c r="H4" s="135"/>
      <c r="I4" s="135"/>
      <c r="J4" s="135"/>
      <c r="K4" s="135"/>
      <c r="L4" s="135"/>
      <c r="M4" s="135"/>
      <c r="N4" s="136"/>
    </row>
    <row r="5" spans="1:14">
      <c r="A5" s="131" t="str">
        <f>'E 1 '!A5:D5</f>
        <v>2 e 3 - Patrocinio 14 e 15 de Abril</v>
      </c>
      <c r="B5" s="132"/>
      <c r="C5" s="132"/>
      <c r="D5" s="133"/>
      <c r="E5" s="137"/>
      <c r="F5" s="138"/>
      <c r="G5" s="138"/>
      <c r="H5" s="138"/>
      <c r="I5" s="138"/>
      <c r="J5" s="138"/>
      <c r="K5" s="138"/>
      <c r="L5" s="138"/>
      <c r="M5" s="138"/>
      <c r="N5" s="139"/>
    </row>
    <row r="6" spans="1:14">
      <c r="A6" s="103" t="str">
        <f>'E 1 '!A6</f>
        <v xml:space="preserve">4 - Perdizes - 18 de Agosto </v>
      </c>
      <c r="B6" s="104"/>
      <c r="C6" s="63"/>
      <c r="D6" s="105"/>
      <c r="E6" s="137"/>
      <c r="F6" s="138"/>
      <c r="G6" s="138"/>
      <c r="H6" s="138"/>
      <c r="I6" s="138"/>
      <c r="J6" s="138"/>
      <c r="K6" s="138"/>
      <c r="L6" s="138"/>
      <c r="M6" s="138"/>
      <c r="N6" s="139"/>
    </row>
    <row r="7" spans="1:14">
      <c r="A7" s="131" t="str">
        <f>'E 1 '!A7</f>
        <v>5 e 6 Patos de Minas 29 e 30 de Setembro</v>
      </c>
      <c r="B7" s="132"/>
      <c r="C7" s="132"/>
      <c r="D7" s="133"/>
      <c r="E7" s="137"/>
      <c r="F7" s="138"/>
      <c r="G7" s="138"/>
      <c r="H7" s="138"/>
      <c r="I7" s="138"/>
      <c r="J7" s="138"/>
      <c r="K7" s="138"/>
      <c r="L7" s="138"/>
      <c r="M7" s="138"/>
      <c r="N7" s="139"/>
    </row>
    <row r="8" spans="1:14">
      <c r="A8" s="151" t="str">
        <f>'E 1 '!A8:D8</f>
        <v>7 - Governador Valadares - 13 de Outubro CANCELADA</v>
      </c>
      <c r="B8" s="152"/>
      <c r="C8" s="152"/>
      <c r="D8" s="153"/>
      <c r="E8" s="137"/>
      <c r="F8" s="138"/>
      <c r="G8" s="138"/>
      <c r="H8" s="138"/>
      <c r="I8" s="138"/>
      <c r="J8" s="138"/>
      <c r="K8" s="138"/>
      <c r="L8" s="138"/>
      <c r="M8" s="138"/>
      <c r="N8" s="139"/>
    </row>
    <row r="9" spans="1:14">
      <c r="A9" s="131" t="str">
        <f>'E 1 '!A9:D9</f>
        <v>8 - Patrocinio - 24 de Novembro</v>
      </c>
      <c r="B9" s="132"/>
      <c r="C9" s="132"/>
      <c r="D9" s="133"/>
      <c r="E9" s="137"/>
      <c r="F9" s="138"/>
      <c r="G9" s="138"/>
      <c r="H9" s="138"/>
      <c r="I9" s="138"/>
      <c r="J9" s="138"/>
      <c r="K9" s="138"/>
      <c r="L9" s="138"/>
      <c r="M9" s="138"/>
      <c r="N9" s="139"/>
    </row>
    <row r="10" spans="1:14">
      <c r="A10" s="143"/>
      <c r="B10" s="144"/>
      <c r="C10" s="144"/>
      <c r="D10" s="145"/>
      <c r="E10" s="137"/>
      <c r="F10" s="138"/>
      <c r="G10" s="138"/>
      <c r="H10" s="138"/>
      <c r="I10" s="138"/>
      <c r="J10" s="138"/>
      <c r="K10" s="138"/>
      <c r="L10" s="138"/>
      <c r="M10" s="138"/>
      <c r="N10" s="139"/>
    </row>
    <row r="11" spans="1:14">
      <c r="A11" s="65"/>
      <c r="B11" s="66"/>
      <c r="C11" s="67"/>
      <c r="D11" s="68"/>
      <c r="E11" s="137"/>
      <c r="F11" s="138"/>
      <c r="G11" s="138"/>
      <c r="H11" s="138"/>
      <c r="I11" s="138"/>
      <c r="J11" s="138"/>
      <c r="K11" s="138"/>
      <c r="L11" s="138"/>
      <c r="M11" s="138"/>
      <c r="N11" s="139"/>
    </row>
    <row r="12" spans="1:14">
      <c r="A12" s="146" t="s">
        <v>72</v>
      </c>
      <c r="B12" s="129"/>
      <c r="C12" s="129"/>
      <c r="D12" s="147"/>
      <c r="E12" s="140"/>
      <c r="F12" s="141"/>
      <c r="G12" s="141"/>
      <c r="H12" s="141"/>
      <c r="I12" s="141"/>
      <c r="J12" s="141"/>
      <c r="K12" s="141"/>
      <c r="L12" s="141"/>
      <c r="M12" s="141"/>
      <c r="N12" s="142"/>
    </row>
    <row r="13" spans="1:14">
      <c r="A13" s="118" t="s">
        <v>5</v>
      </c>
      <c r="B13" s="120" t="s">
        <v>6</v>
      </c>
      <c r="C13" s="120" t="s">
        <v>7</v>
      </c>
      <c r="D13" s="120" t="s">
        <v>8</v>
      </c>
      <c r="E13" s="120" t="s">
        <v>9</v>
      </c>
      <c r="F13" s="106" t="s">
        <v>53</v>
      </c>
      <c r="G13" s="111" t="s">
        <v>10</v>
      </c>
      <c r="H13" s="112"/>
      <c r="I13" s="107" t="s">
        <v>163</v>
      </c>
      <c r="J13" s="111" t="s">
        <v>181</v>
      </c>
      <c r="K13" s="112"/>
      <c r="L13" s="107" t="s">
        <v>162</v>
      </c>
      <c r="M13" s="107" t="s">
        <v>182</v>
      </c>
      <c r="N13" s="116" t="s">
        <v>11</v>
      </c>
    </row>
    <row r="14" spans="1:14" ht="24.75" customHeight="1">
      <c r="A14" s="119"/>
      <c r="B14" s="121"/>
      <c r="C14" s="121"/>
      <c r="D14" s="121"/>
      <c r="E14" s="121"/>
      <c r="F14" s="69" t="s">
        <v>12</v>
      </c>
      <c r="G14" s="70" t="s">
        <v>13</v>
      </c>
      <c r="H14" s="70" t="s">
        <v>14</v>
      </c>
      <c r="I14" s="70" t="s">
        <v>15</v>
      </c>
      <c r="J14" s="70" t="s">
        <v>16</v>
      </c>
      <c r="K14" s="70" t="s">
        <v>17</v>
      </c>
      <c r="L14" s="70" t="s">
        <v>18</v>
      </c>
      <c r="M14" s="70" t="s">
        <v>19</v>
      </c>
      <c r="N14" s="117"/>
    </row>
    <row r="15" spans="1:14" s="5" customFormat="1" ht="15.75">
      <c r="A15" s="71" t="s">
        <v>20</v>
      </c>
      <c r="B15" s="80" t="s">
        <v>74</v>
      </c>
      <c r="C15" s="75">
        <v>46106</v>
      </c>
      <c r="D15" s="75" t="s">
        <v>126</v>
      </c>
      <c r="E15" s="75" t="s">
        <v>75</v>
      </c>
      <c r="F15" s="76">
        <v>25</v>
      </c>
      <c r="G15" s="77">
        <v>20</v>
      </c>
      <c r="H15" s="77">
        <v>20</v>
      </c>
      <c r="I15" s="174"/>
      <c r="J15" s="77">
        <v>20</v>
      </c>
      <c r="K15" s="77">
        <v>20</v>
      </c>
      <c r="L15" s="77"/>
      <c r="M15" s="77">
        <v>50</v>
      </c>
      <c r="N15" s="78">
        <f t="shared" ref="N15:N44" si="0">F15+G15+H15+I15+J15+K15+L15+M15</f>
        <v>155</v>
      </c>
    </row>
    <row r="16" spans="1:14" s="5" customFormat="1" ht="28.5">
      <c r="A16" s="71" t="s">
        <v>21</v>
      </c>
      <c r="B16" s="80" t="s">
        <v>154</v>
      </c>
      <c r="C16" s="75">
        <v>28140</v>
      </c>
      <c r="D16" s="75" t="s">
        <v>142</v>
      </c>
      <c r="E16" s="75" t="s">
        <v>55</v>
      </c>
      <c r="F16" s="175"/>
      <c r="G16" s="77">
        <v>25</v>
      </c>
      <c r="H16" s="77">
        <v>25</v>
      </c>
      <c r="I16" s="77"/>
      <c r="J16" s="77">
        <v>25</v>
      </c>
      <c r="K16" s="77">
        <v>25</v>
      </c>
      <c r="L16" s="77"/>
      <c r="M16" s="77"/>
      <c r="N16" s="78">
        <f t="shared" si="0"/>
        <v>100</v>
      </c>
    </row>
    <row r="17" spans="1:14" s="5" customFormat="1" ht="15.75">
      <c r="A17" s="71" t="s">
        <v>22</v>
      </c>
      <c r="B17" s="80" t="s">
        <v>191</v>
      </c>
      <c r="C17" s="75">
        <v>32279</v>
      </c>
      <c r="D17" s="75" t="s">
        <v>192</v>
      </c>
      <c r="E17" s="75" t="s">
        <v>193</v>
      </c>
      <c r="F17" s="175"/>
      <c r="G17" s="77"/>
      <c r="H17" s="77"/>
      <c r="I17" s="77"/>
      <c r="J17" s="77">
        <v>22</v>
      </c>
      <c r="K17" s="77">
        <v>22</v>
      </c>
      <c r="L17" s="77"/>
      <c r="M17" s="77"/>
      <c r="N17" s="78">
        <f t="shared" si="0"/>
        <v>44</v>
      </c>
    </row>
    <row r="18" spans="1:14" s="5" customFormat="1" ht="15.75">
      <c r="A18" s="71"/>
      <c r="B18" s="80"/>
      <c r="C18" s="75"/>
      <c r="D18" s="74"/>
      <c r="E18" s="75"/>
      <c r="F18" s="76"/>
      <c r="G18" s="77"/>
      <c r="H18" s="77"/>
      <c r="I18" s="77"/>
      <c r="J18" s="77"/>
      <c r="K18" s="77"/>
      <c r="L18" s="77"/>
      <c r="M18" s="77"/>
      <c r="N18" s="78">
        <f t="shared" si="0"/>
        <v>0</v>
      </c>
    </row>
    <row r="19" spans="1:14" s="5" customFormat="1" ht="15.75">
      <c r="A19" s="71"/>
      <c r="B19" s="80"/>
      <c r="C19" s="75"/>
      <c r="D19" s="92"/>
      <c r="E19" s="75"/>
      <c r="F19" s="76"/>
      <c r="G19" s="77"/>
      <c r="H19" s="77"/>
      <c r="I19" s="77"/>
      <c r="J19" s="77"/>
      <c r="K19" s="77"/>
      <c r="L19" s="77"/>
      <c r="M19" s="77"/>
      <c r="N19" s="78">
        <f t="shared" si="0"/>
        <v>0</v>
      </c>
    </row>
    <row r="20" spans="1:14" s="5" customFormat="1" ht="15.75">
      <c r="A20" s="71"/>
      <c r="B20" s="80"/>
      <c r="C20" s="75"/>
      <c r="D20" s="74"/>
      <c r="E20" s="75"/>
      <c r="F20" s="76"/>
      <c r="G20" s="77"/>
      <c r="H20" s="77"/>
      <c r="I20" s="77"/>
      <c r="J20" s="77"/>
      <c r="K20" s="77"/>
      <c r="L20" s="77"/>
      <c r="M20" s="77"/>
      <c r="N20" s="78">
        <f t="shared" si="0"/>
        <v>0</v>
      </c>
    </row>
    <row r="21" spans="1:14" s="5" customFormat="1" ht="15.75">
      <c r="A21" s="71"/>
      <c r="B21" s="80"/>
      <c r="C21" s="75"/>
      <c r="D21" s="74"/>
      <c r="E21" s="75"/>
      <c r="F21" s="76"/>
      <c r="G21" s="77"/>
      <c r="H21" s="77"/>
      <c r="I21" s="77"/>
      <c r="J21" s="77"/>
      <c r="K21" s="77"/>
      <c r="L21" s="77"/>
      <c r="M21" s="77"/>
      <c r="N21" s="78">
        <f t="shared" si="0"/>
        <v>0</v>
      </c>
    </row>
    <row r="22" spans="1:14">
      <c r="A22" s="71"/>
      <c r="B22" s="18"/>
      <c r="C22" s="19"/>
      <c r="D22" s="20"/>
      <c r="E22" s="18"/>
      <c r="F22" s="21"/>
      <c r="G22" s="19"/>
      <c r="H22" s="19"/>
      <c r="I22" s="19"/>
      <c r="J22" s="19"/>
      <c r="K22" s="19"/>
      <c r="L22" s="19"/>
      <c r="M22" s="19"/>
      <c r="N22" s="78">
        <f t="shared" si="0"/>
        <v>0</v>
      </c>
    </row>
    <row r="23" spans="1:14">
      <c r="A23" s="71"/>
      <c r="B23" s="18"/>
      <c r="C23" s="19"/>
      <c r="D23" s="20"/>
      <c r="E23" s="18"/>
      <c r="F23" s="21"/>
      <c r="G23" s="19"/>
      <c r="H23" s="19"/>
      <c r="I23" s="19"/>
      <c r="J23" s="19"/>
      <c r="K23" s="19"/>
      <c r="L23" s="19"/>
      <c r="M23" s="19"/>
      <c r="N23" s="78">
        <f t="shared" si="0"/>
        <v>0</v>
      </c>
    </row>
    <row r="24" spans="1:14">
      <c r="A24" s="71"/>
      <c r="B24" s="22"/>
      <c r="C24" s="23"/>
      <c r="D24" s="24"/>
      <c r="E24" s="22"/>
      <c r="F24" s="23"/>
      <c r="G24" s="19"/>
      <c r="H24" s="19"/>
      <c r="I24" s="19"/>
      <c r="J24" s="19"/>
      <c r="K24" s="19"/>
      <c r="L24" s="19"/>
      <c r="M24" s="19"/>
      <c r="N24" s="78">
        <f t="shared" si="0"/>
        <v>0</v>
      </c>
    </row>
    <row r="25" spans="1:14">
      <c r="A25" s="71"/>
      <c r="B25" s="18"/>
      <c r="C25" s="19"/>
      <c r="D25" s="93"/>
      <c r="E25" s="18"/>
      <c r="F25" s="23"/>
      <c r="G25" s="19"/>
      <c r="H25" s="19"/>
      <c r="I25" s="19"/>
      <c r="J25" s="19"/>
      <c r="K25" s="19"/>
      <c r="L25" s="19"/>
      <c r="M25" s="19"/>
      <c r="N25" s="78">
        <f t="shared" si="0"/>
        <v>0</v>
      </c>
    </row>
    <row r="26" spans="1:14">
      <c r="A26" s="71"/>
      <c r="B26" s="18"/>
      <c r="C26" s="19"/>
      <c r="D26" s="93"/>
      <c r="E26" s="18"/>
      <c r="F26" s="23"/>
      <c r="G26" s="19"/>
      <c r="H26" s="19"/>
      <c r="I26" s="19"/>
      <c r="J26" s="19"/>
      <c r="K26" s="19"/>
      <c r="L26" s="19"/>
      <c r="M26" s="19"/>
      <c r="N26" s="78">
        <f t="shared" si="0"/>
        <v>0</v>
      </c>
    </row>
    <row r="27" spans="1:14">
      <c r="A27" s="71"/>
      <c r="B27" s="18"/>
      <c r="C27" s="19"/>
      <c r="D27" s="25"/>
      <c r="E27" s="18"/>
      <c r="F27" s="23"/>
      <c r="G27" s="19"/>
      <c r="H27" s="19"/>
      <c r="I27" s="19"/>
      <c r="J27" s="19"/>
      <c r="K27" s="19"/>
      <c r="L27" s="19"/>
      <c r="M27" s="19"/>
      <c r="N27" s="78">
        <f t="shared" si="0"/>
        <v>0</v>
      </c>
    </row>
    <row r="28" spans="1:14">
      <c r="A28" s="71"/>
      <c r="B28" s="18"/>
      <c r="C28" s="19"/>
      <c r="D28" s="18"/>
      <c r="E28" s="18"/>
      <c r="F28" s="23"/>
      <c r="G28" s="19"/>
      <c r="H28" s="19"/>
      <c r="I28" s="19"/>
      <c r="J28" s="19"/>
      <c r="K28" s="19"/>
      <c r="L28" s="19"/>
      <c r="M28" s="19"/>
      <c r="N28" s="78">
        <f t="shared" si="0"/>
        <v>0</v>
      </c>
    </row>
    <row r="29" spans="1:14">
      <c r="A29" s="71"/>
      <c r="B29" s="18"/>
      <c r="C29" s="19"/>
      <c r="D29" s="25"/>
      <c r="E29" s="18"/>
      <c r="F29" s="23"/>
      <c r="G29" s="19"/>
      <c r="H29" s="19"/>
      <c r="I29" s="19"/>
      <c r="J29" s="19"/>
      <c r="K29" s="19"/>
      <c r="L29" s="19"/>
      <c r="M29" s="19"/>
      <c r="N29" s="78">
        <f t="shared" si="0"/>
        <v>0</v>
      </c>
    </row>
    <row r="30" spans="1:14">
      <c r="A30" s="71"/>
      <c r="B30" s="18"/>
      <c r="C30" s="19"/>
      <c r="D30" s="18"/>
      <c r="E30" s="18"/>
      <c r="F30" s="23"/>
      <c r="G30" s="19"/>
      <c r="H30" s="19"/>
      <c r="I30" s="19"/>
      <c r="J30" s="19"/>
      <c r="K30" s="19"/>
      <c r="L30" s="19"/>
      <c r="M30" s="19"/>
      <c r="N30" s="78">
        <f t="shared" si="0"/>
        <v>0</v>
      </c>
    </row>
    <row r="31" spans="1:14">
      <c r="A31" s="71"/>
      <c r="B31" s="18"/>
      <c r="C31" s="19"/>
      <c r="D31" s="18"/>
      <c r="E31" s="18"/>
      <c r="F31" s="23"/>
      <c r="G31" s="19"/>
      <c r="H31" s="19"/>
      <c r="I31" s="19"/>
      <c r="J31" s="19"/>
      <c r="K31" s="19"/>
      <c r="L31" s="19"/>
      <c r="M31" s="19"/>
      <c r="N31" s="78">
        <f t="shared" si="0"/>
        <v>0</v>
      </c>
    </row>
    <row r="32" spans="1:14">
      <c r="A32" s="71"/>
      <c r="B32" s="22"/>
      <c r="C32" s="23"/>
      <c r="D32" s="24"/>
      <c r="E32" s="22"/>
      <c r="F32" s="23"/>
      <c r="G32" s="19"/>
      <c r="H32" s="19"/>
      <c r="I32" s="19"/>
      <c r="J32" s="19"/>
      <c r="K32" s="19"/>
      <c r="L32" s="19"/>
      <c r="M32" s="19"/>
      <c r="N32" s="78">
        <f t="shared" si="0"/>
        <v>0</v>
      </c>
    </row>
    <row r="33" spans="1:14">
      <c r="A33" s="71"/>
      <c r="B33" s="22"/>
      <c r="C33" s="23"/>
      <c r="D33" s="22"/>
      <c r="E33" s="22"/>
      <c r="F33" s="23"/>
      <c r="G33" s="19"/>
      <c r="H33" s="19"/>
      <c r="I33" s="19"/>
      <c r="J33" s="19"/>
      <c r="K33" s="19"/>
      <c r="L33" s="19"/>
      <c r="M33" s="19"/>
      <c r="N33" s="78">
        <f t="shared" si="0"/>
        <v>0</v>
      </c>
    </row>
    <row r="34" spans="1:14">
      <c r="A34" s="71"/>
      <c r="B34" s="22"/>
      <c r="C34" s="23"/>
      <c r="D34" s="22"/>
      <c r="E34" s="22"/>
      <c r="F34" s="23"/>
      <c r="G34" s="19"/>
      <c r="H34" s="19"/>
      <c r="I34" s="19"/>
      <c r="J34" s="19"/>
      <c r="K34" s="19"/>
      <c r="L34" s="19"/>
      <c r="M34" s="19"/>
      <c r="N34" s="78">
        <f t="shared" si="0"/>
        <v>0</v>
      </c>
    </row>
    <row r="35" spans="1:14">
      <c r="A35" s="71"/>
      <c r="B35" s="18"/>
      <c r="C35" s="19"/>
      <c r="D35" s="18"/>
      <c r="E35" s="18"/>
      <c r="F35" s="23"/>
      <c r="G35" s="19"/>
      <c r="H35" s="19"/>
      <c r="I35" s="19"/>
      <c r="J35" s="19"/>
      <c r="K35" s="19"/>
      <c r="L35" s="19"/>
      <c r="M35" s="19"/>
      <c r="N35" s="78">
        <f t="shared" si="0"/>
        <v>0</v>
      </c>
    </row>
    <row r="36" spans="1:14">
      <c r="A36" s="71"/>
      <c r="B36" s="18"/>
      <c r="C36" s="19"/>
      <c r="D36" s="18"/>
      <c r="E36" s="18"/>
      <c r="F36" s="23"/>
      <c r="G36" s="19"/>
      <c r="H36" s="19"/>
      <c r="I36" s="19"/>
      <c r="J36" s="19"/>
      <c r="K36" s="19"/>
      <c r="L36" s="19"/>
      <c r="M36" s="19"/>
      <c r="N36" s="78">
        <f t="shared" si="0"/>
        <v>0</v>
      </c>
    </row>
    <row r="37" spans="1:14">
      <c r="A37" s="71"/>
      <c r="B37" s="22"/>
      <c r="C37" s="23"/>
      <c r="D37" s="24"/>
      <c r="E37" s="22"/>
      <c r="F37" s="23"/>
      <c r="G37" s="19"/>
      <c r="H37" s="19"/>
      <c r="I37" s="19"/>
      <c r="J37" s="19"/>
      <c r="K37" s="19"/>
      <c r="L37" s="19"/>
      <c r="M37" s="19"/>
      <c r="N37" s="78">
        <f t="shared" si="0"/>
        <v>0</v>
      </c>
    </row>
    <row r="38" spans="1:14">
      <c r="A38" s="71"/>
      <c r="B38" s="22"/>
      <c r="C38" s="23"/>
      <c r="D38" s="22"/>
      <c r="E38" s="22"/>
      <c r="F38" s="23"/>
      <c r="G38" s="19"/>
      <c r="H38" s="19"/>
      <c r="I38" s="19"/>
      <c r="J38" s="19"/>
      <c r="K38" s="19"/>
      <c r="L38" s="19"/>
      <c r="M38" s="19"/>
      <c r="N38" s="78">
        <f t="shared" si="0"/>
        <v>0</v>
      </c>
    </row>
    <row r="39" spans="1:14">
      <c r="A39" s="71"/>
      <c r="B39" s="22"/>
      <c r="C39" s="23"/>
      <c r="D39" s="22"/>
      <c r="E39" s="22"/>
      <c r="F39" s="23"/>
      <c r="G39" s="19"/>
      <c r="H39" s="19"/>
      <c r="I39" s="19"/>
      <c r="J39" s="19"/>
      <c r="K39" s="19"/>
      <c r="L39" s="19"/>
      <c r="M39" s="19"/>
      <c r="N39" s="78">
        <f t="shared" si="0"/>
        <v>0</v>
      </c>
    </row>
    <row r="40" spans="1:14">
      <c r="A40" s="71"/>
      <c r="B40" s="18"/>
      <c r="C40" s="19"/>
      <c r="D40" s="25"/>
      <c r="E40" s="18"/>
      <c r="F40" s="23"/>
      <c r="G40" s="19"/>
      <c r="H40" s="19"/>
      <c r="I40" s="19"/>
      <c r="J40" s="19"/>
      <c r="K40" s="19"/>
      <c r="L40" s="19"/>
      <c r="M40" s="19"/>
      <c r="N40" s="78">
        <f t="shared" si="0"/>
        <v>0</v>
      </c>
    </row>
    <row r="41" spans="1:14">
      <c r="A41" s="71"/>
      <c r="B41" s="18"/>
      <c r="C41" s="19"/>
      <c r="D41" s="18"/>
      <c r="E41" s="18"/>
      <c r="F41" s="23"/>
      <c r="G41" s="19"/>
      <c r="H41" s="19"/>
      <c r="I41" s="19"/>
      <c r="J41" s="19"/>
      <c r="K41" s="19"/>
      <c r="L41" s="19"/>
      <c r="M41" s="19"/>
      <c r="N41" s="78">
        <f t="shared" si="0"/>
        <v>0</v>
      </c>
    </row>
    <row r="42" spans="1:14">
      <c r="A42" s="71"/>
      <c r="B42" s="22"/>
      <c r="C42" s="23"/>
      <c r="D42" s="24"/>
      <c r="E42" s="22"/>
      <c r="F42" s="23"/>
      <c r="G42" s="19"/>
      <c r="H42" s="19"/>
      <c r="I42" s="19"/>
      <c r="J42" s="19"/>
      <c r="K42" s="19"/>
      <c r="L42" s="19"/>
      <c r="M42" s="19"/>
      <c r="N42" s="78">
        <f t="shared" si="0"/>
        <v>0</v>
      </c>
    </row>
    <row r="43" spans="1:14">
      <c r="A43" s="71"/>
      <c r="B43" s="22"/>
      <c r="C43" s="23"/>
      <c r="D43" s="22"/>
      <c r="E43" s="22"/>
      <c r="F43" s="23"/>
      <c r="G43" s="19"/>
      <c r="H43" s="19"/>
      <c r="I43" s="19"/>
      <c r="J43" s="19"/>
      <c r="K43" s="19"/>
      <c r="L43" s="19"/>
      <c r="M43" s="19"/>
      <c r="N43" s="78">
        <f t="shared" si="0"/>
        <v>0</v>
      </c>
    </row>
    <row r="44" spans="1:14" ht="15.75" thickBot="1">
      <c r="A44" s="81"/>
      <c r="B44" s="27"/>
      <c r="C44" s="28"/>
      <c r="D44" s="29"/>
      <c r="E44" s="27"/>
      <c r="F44" s="30"/>
      <c r="G44" s="31"/>
      <c r="H44" s="31"/>
      <c r="I44" s="28"/>
      <c r="J44" s="28"/>
      <c r="K44" s="28"/>
      <c r="L44" s="28"/>
      <c r="M44" s="28"/>
      <c r="N44" s="78">
        <f t="shared" si="0"/>
        <v>0</v>
      </c>
    </row>
  </sheetData>
  <mergeCells count="20">
    <mergeCell ref="G13:H13"/>
    <mergeCell ref="N13:N14"/>
    <mergeCell ref="A13:A14"/>
    <mergeCell ref="B13:B14"/>
    <mergeCell ref="C13:C14"/>
    <mergeCell ref="D13:D14"/>
    <mergeCell ref="E13:E14"/>
    <mergeCell ref="J13:K13"/>
    <mergeCell ref="A1:N1"/>
    <mergeCell ref="A2:N2"/>
    <mergeCell ref="A3:D3"/>
    <mergeCell ref="E3:N3"/>
    <mergeCell ref="A4:D4"/>
    <mergeCell ref="E4:N12"/>
    <mergeCell ref="A5:D5"/>
    <mergeCell ref="A7:D7"/>
    <mergeCell ref="A8:D8"/>
    <mergeCell ref="A9:D9"/>
    <mergeCell ref="A10:D10"/>
    <mergeCell ref="A12:D1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zoomScale="90" zoomScaleNormal="90" workbookViewId="0">
      <selection sqref="A1:N1"/>
    </sheetView>
  </sheetViews>
  <sheetFormatPr defaultRowHeight="15"/>
  <cols>
    <col min="1" max="1" width="4.7109375" style="1" customWidth="1"/>
    <col min="2" max="2" width="34.28515625" style="2" customWidth="1"/>
    <col min="3" max="3" width="14.42578125" style="1" customWidth="1"/>
    <col min="4" max="4" width="72.7109375" style="2" customWidth="1"/>
    <col min="5" max="5" width="20.7109375" style="2" customWidth="1"/>
    <col min="6" max="6" width="6.7109375" style="1" customWidth="1"/>
    <col min="7" max="13" width="6.7109375" style="3" customWidth="1"/>
    <col min="14" max="14" width="7.7109375" style="4" customWidth="1"/>
  </cols>
  <sheetData>
    <row r="1" spans="1:14" ht="26.2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</row>
    <row r="2" spans="1:14">
      <c r="A2" s="148" t="s">
        <v>52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>
      <c r="A3" s="125" t="s">
        <v>1</v>
      </c>
      <c r="B3" s="126"/>
      <c r="C3" s="126"/>
      <c r="D3" s="127"/>
      <c r="E3" s="128" t="s">
        <v>2</v>
      </c>
      <c r="F3" s="129"/>
      <c r="G3" s="129"/>
      <c r="H3" s="129"/>
      <c r="I3" s="129"/>
      <c r="J3" s="129"/>
      <c r="K3" s="129"/>
      <c r="L3" s="129"/>
      <c r="M3" s="129"/>
      <c r="N3" s="130"/>
    </row>
    <row r="4" spans="1:14">
      <c r="A4" s="131" t="str">
        <f>'E 1 '!A4:D4</f>
        <v>1 - Curvelo - MG - 24 de Fevereiro</v>
      </c>
      <c r="B4" s="132"/>
      <c r="C4" s="132"/>
      <c r="D4" s="133"/>
      <c r="E4" s="134" t="s">
        <v>3</v>
      </c>
      <c r="F4" s="135"/>
      <c r="G4" s="135"/>
      <c r="H4" s="135"/>
      <c r="I4" s="135"/>
      <c r="J4" s="135"/>
      <c r="K4" s="135"/>
      <c r="L4" s="135"/>
      <c r="M4" s="135"/>
      <c r="N4" s="136"/>
    </row>
    <row r="5" spans="1:14">
      <c r="A5" s="131" t="str">
        <f>'E 1 '!A5:D5</f>
        <v>2 e 3 - Patrocinio 14 e 15 de Abril</v>
      </c>
      <c r="B5" s="132"/>
      <c r="C5" s="132"/>
      <c r="D5" s="133"/>
      <c r="E5" s="137"/>
      <c r="F5" s="138"/>
      <c r="G5" s="138"/>
      <c r="H5" s="138"/>
      <c r="I5" s="138"/>
      <c r="J5" s="138"/>
      <c r="K5" s="138"/>
      <c r="L5" s="138"/>
      <c r="M5" s="138"/>
      <c r="N5" s="139"/>
    </row>
    <row r="6" spans="1:14">
      <c r="A6" s="103" t="str">
        <f>'E 1 '!A6</f>
        <v xml:space="preserve">4 - Perdizes - 18 de Agosto </v>
      </c>
      <c r="B6" s="104"/>
      <c r="C6" s="63"/>
      <c r="D6" s="105"/>
      <c r="E6" s="137"/>
      <c r="F6" s="138"/>
      <c r="G6" s="138"/>
      <c r="H6" s="138"/>
      <c r="I6" s="138"/>
      <c r="J6" s="138"/>
      <c r="K6" s="138"/>
      <c r="L6" s="138"/>
      <c r="M6" s="138"/>
      <c r="N6" s="139"/>
    </row>
    <row r="7" spans="1:14">
      <c r="A7" s="131" t="str">
        <f>'E 1 '!A7</f>
        <v>5 e 6 Patos de Minas 29 e 30 de Setembro</v>
      </c>
      <c r="B7" s="132"/>
      <c r="C7" s="132"/>
      <c r="D7" s="133"/>
      <c r="E7" s="137"/>
      <c r="F7" s="138"/>
      <c r="G7" s="138"/>
      <c r="H7" s="138"/>
      <c r="I7" s="138"/>
      <c r="J7" s="138"/>
      <c r="K7" s="138"/>
      <c r="L7" s="138"/>
      <c r="M7" s="138"/>
      <c r="N7" s="139"/>
    </row>
    <row r="8" spans="1:14">
      <c r="A8" s="151" t="str">
        <f>'E 1 '!A8:D8</f>
        <v>7 - Governador Valadares - 13 de Outubro CANCELADA</v>
      </c>
      <c r="B8" s="152"/>
      <c r="C8" s="152"/>
      <c r="D8" s="153"/>
      <c r="E8" s="137"/>
      <c r="F8" s="138"/>
      <c r="G8" s="138"/>
      <c r="H8" s="138"/>
      <c r="I8" s="138"/>
      <c r="J8" s="138"/>
      <c r="K8" s="138"/>
      <c r="L8" s="138"/>
      <c r="M8" s="138"/>
      <c r="N8" s="139"/>
    </row>
    <row r="9" spans="1:14">
      <c r="A9" s="131" t="str">
        <f>'E 1 '!A9:D9</f>
        <v>8 - Patrocinio - 24 de Novembro</v>
      </c>
      <c r="B9" s="132"/>
      <c r="C9" s="132"/>
      <c r="D9" s="133"/>
      <c r="E9" s="137"/>
      <c r="F9" s="138"/>
      <c r="G9" s="138"/>
      <c r="H9" s="138"/>
      <c r="I9" s="138"/>
      <c r="J9" s="138"/>
      <c r="K9" s="138"/>
      <c r="L9" s="138"/>
      <c r="M9" s="138"/>
      <c r="N9" s="139"/>
    </row>
    <row r="10" spans="1:14">
      <c r="A10" s="143"/>
      <c r="B10" s="144"/>
      <c r="C10" s="144"/>
      <c r="D10" s="145"/>
      <c r="E10" s="137"/>
      <c r="F10" s="138"/>
      <c r="G10" s="138"/>
      <c r="H10" s="138"/>
      <c r="I10" s="138"/>
      <c r="J10" s="138"/>
      <c r="K10" s="138"/>
      <c r="L10" s="138"/>
      <c r="M10" s="138"/>
      <c r="N10" s="139"/>
    </row>
    <row r="11" spans="1:14">
      <c r="A11" s="65"/>
      <c r="B11" s="66"/>
      <c r="C11" s="67"/>
      <c r="D11" s="68"/>
      <c r="E11" s="137"/>
      <c r="F11" s="138"/>
      <c r="G11" s="138"/>
      <c r="H11" s="138"/>
      <c r="I11" s="138"/>
      <c r="J11" s="138"/>
      <c r="K11" s="138"/>
      <c r="L11" s="138"/>
      <c r="M11" s="138"/>
      <c r="N11" s="139"/>
    </row>
    <row r="12" spans="1:14">
      <c r="A12" s="146" t="s">
        <v>78</v>
      </c>
      <c r="B12" s="129"/>
      <c r="C12" s="129"/>
      <c r="D12" s="147"/>
      <c r="E12" s="140"/>
      <c r="F12" s="141"/>
      <c r="G12" s="141"/>
      <c r="H12" s="141"/>
      <c r="I12" s="141"/>
      <c r="J12" s="141"/>
      <c r="K12" s="141"/>
      <c r="L12" s="141"/>
      <c r="M12" s="141"/>
      <c r="N12" s="142"/>
    </row>
    <row r="13" spans="1:14">
      <c r="A13" s="118" t="s">
        <v>5</v>
      </c>
      <c r="B13" s="120" t="s">
        <v>6</v>
      </c>
      <c r="C13" s="120" t="s">
        <v>7</v>
      </c>
      <c r="D13" s="120" t="s">
        <v>8</v>
      </c>
      <c r="E13" s="120" t="s">
        <v>9</v>
      </c>
      <c r="F13" s="106" t="s">
        <v>53</v>
      </c>
      <c r="G13" s="111" t="s">
        <v>10</v>
      </c>
      <c r="H13" s="112"/>
      <c r="I13" s="107" t="s">
        <v>163</v>
      </c>
      <c r="J13" s="111" t="s">
        <v>181</v>
      </c>
      <c r="K13" s="112"/>
      <c r="L13" s="107" t="s">
        <v>162</v>
      </c>
      <c r="M13" s="107" t="s">
        <v>182</v>
      </c>
      <c r="N13" s="116" t="s">
        <v>11</v>
      </c>
    </row>
    <row r="14" spans="1:14" ht="22.5" customHeight="1">
      <c r="A14" s="119"/>
      <c r="B14" s="121"/>
      <c r="C14" s="121"/>
      <c r="D14" s="121"/>
      <c r="E14" s="121"/>
      <c r="F14" s="69" t="s">
        <v>12</v>
      </c>
      <c r="G14" s="70" t="s">
        <v>13</v>
      </c>
      <c r="H14" s="70" t="s">
        <v>14</v>
      </c>
      <c r="I14" s="70" t="s">
        <v>15</v>
      </c>
      <c r="J14" s="70" t="s">
        <v>16</v>
      </c>
      <c r="K14" s="70" t="s">
        <v>17</v>
      </c>
      <c r="L14" s="70" t="s">
        <v>18</v>
      </c>
      <c r="M14" s="70" t="s">
        <v>19</v>
      </c>
      <c r="N14" s="117"/>
    </row>
    <row r="15" spans="1:14" s="5" customFormat="1" ht="15.75">
      <c r="A15" s="71" t="s">
        <v>20</v>
      </c>
      <c r="B15" s="72" t="s">
        <v>80</v>
      </c>
      <c r="C15" s="91">
        <v>53076</v>
      </c>
      <c r="D15" s="80" t="s">
        <v>158</v>
      </c>
      <c r="E15" s="75" t="s">
        <v>60</v>
      </c>
      <c r="F15" s="76">
        <v>20</v>
      </c>
      <c r="G15" s="174">
        <v>15</v>
      </c>
      <c r="H15" s="77">
        <v>16</v>
      </c>
      <c r="I15" s="77">
        <v>22</v>
      </c>
      <c r="J15" s="77">
        <v>20</v>
      </c>
      <c r="K15" s="77">
        <v>18</v>
      </c>
      <c r="L15" s="77"/>
      <c r="M15" s="77">
        <v>40</v>
      </c>
      <c r="N15" s="78">
        <f>F15+G15+H15+I15+J15+K15+L15+M15-G15</f>
        <v>136</v>
      </c>
    </row>
    <row r="16" spans="1:14" s="5" customFormat="1" ht="15.75">
      <c r="A16" s="71" t="s">
        <v>21</v>
      </c>
      <c r="B16" s="25" t="s">
        <v>155</v>
      </c>
      <c r="C16" s="75">
        <v>47432</v>
      </c>
      <c r="D16" s="75" t="s">
        <v>157</v>
      </c>
      <c r="E16" s="75" t="s">
        <v>79</v>
      </c>
      <c r="F16" s="175"/>
      <c r="G16" s="77">
        <v>20</v>
      </c>
      <c r="H16" s="77">
        <v>22</v>
      </c>
      <c r="I16" s="77"/>
      <c r="J16" s="77">
        <v>22</v>
      </c>
      <c r="K16" s="77">
        <v>22</v>
      </c>
      <c r="L16" s="77"/>
      <c r="M16" s="77">
        <v>50</v>
      </c>
      <c r="N16" s="78">
        <f>F16+G16+H16+I16+J16+K16+L16+M16</f>
        <v>136</v>
      </c>
    </row>
    <row r="17" spans="1:14" s="5" customFormat="1" ht="15.75">
      <c r="A17" s="71" t="s">
        <v>22</v>
      </c>
      <c r="B17" s="25" t="s">
        <v>159</v>
      </c>
      <c r="C17" s="77">
        <v>13223</v>
      </c>
      <c r="D17" s="75" t="s">
        <v>195</v>
      </c>
      <c r="E17" s="75" t="s">
        <v>60</v>
      </c>
      <c r="F17" s="175"/>
      <c r="G17" s="77">
        <v>18</v>
      </c>
      <c r="H17" s="77">
        <v>20</v>
      </c>
      <c r="I17" s="77">
        <v>25</v>
      </c>
      <c r="J17" s="77"/>
      <c r="K17" s="77">
        <v>20</v>
      </c>
      <c r="L17" s="77"/>
      <c r="M17" s="77">
        <v>44</v>
      </c>
      <c r="N17" s="78">
        <f>F17+G17+H17+I17+J17+K17+L17+M17</f>
        <v>127</v>
      </c>
    </row>
    <row r="18" spans="1:14" s="5" customFormat="1" ht="15.75">
      <c r="A18" s="71" t="s">
        <v>23</v>
      </c>
      <c r="B18" s="72" t="s">
        <v>76</v>
      </c>
      <c r="C18" s="77">
        <v>55073</v>
      </c>
      <c r="D18" s="75" t="s">
        <v>127</v>
      </c>
      <c r="E18" s="75" t="s">
        <v>75</v>
      </c>
      <c r="F18" s="76">
        <v>25</v>
      </c>
      <c r="G18" s="77">
        <v>22</v>
      </c>
      <c r="H18" s="77">
        <v>25</v>
      </c>
      <c r="I18" s="174"/>
      <c r="J18" s="77">
        <v>18</v>
      </c>
      <c r="K18" s="77"/>
      <c r="L18" s="77"/>
      <c r="M18" s="77"/>
      <c r="N18" s="78">
        <f>F18+G18+H18+I18+J18+K18+L18+M18</f>
        <v>90</v>
      </c>
    </row>
    <row r="19" spans="1:14" s="5" customFormat="1" ht="28.5">
      <c r="A19" s="71" t="s">
        <v>24</v>
      </c>
      <c r="B19" s="80" t="s">
        <v>156</v>
      </c>
      <c r="C19" s="75">
        <v>9006</v>
      </c>
      <c r="D19" s="75" t="s">
        <v>142</v>
      </c>
      <c r="E19" s="75" t="s">
        <v>55</v>
      </c>
      <c r="F19" s="175"/>
      <c r="G19" s="77">
        <v>25</v>
      </c>
      <c r="H19" s="77">
        <v>0</v>
      </c>
      <c r="I19" s="77"/>
      <c r="J19" s="77">
        <v>25</v>
      </c>
      <c r="K19" s="77">
        <v>25</v>
      </c>
      <c r="L19" s="77"/>
      <c r="M19" s="77"/>
      <c r="N19" s="78">
        <f>F19+G19+H19+I19+J19+K19+L19+M19</f>
        <v>75</v>
      </c>
    </row>
    <row r="20" spans="1:14" s="5" customFormat="1" ht="15.75">
      <c r="A20" s="71" t="s">
        <v>25</v>
      </c>
      <c r="B20" s="90" t="s">
        <v>77</v>
      </c>
      <c r="C20" s="75">
        <v>56897</v>
      </c>
      <c r="D20" s="75"/>
      <c r="E20" s="75" t="s">
        <v>79</v>
      </c>
      <c r="F20" s="76">
        <v>22</v>
      </c>
      <c r="G20" s="77">
        <v>16</v>
      </c>
      <c r="H20" s="77">
        <v>18</v>
      </c>
      <c r="I20" s="174"/>
      <c r="J20" s="77"/>
      <c r="K20" s="77"/>
      <c r="L20" s="77"/>
      <c r="M20" s="77"/>
      <c r="N20" s="78">
        <f>F20+G20+H20+I20+J20+K20+L20+M20</f>
        <v>56</v>
      </c>
    </row>
    <row r="21" spans="1:14">
      <c r="A21" s="71" t="s">
        <v>26</v>
      </c>
      <c r="B21" s="72" t="s">
        <v>81</v>
      </c>
      <c r="C21" s="73">
        <v>53427</v>
      </c>
      <c r="D21" s="77"/>
      <c r="E21" s="77" t="s">
        <v>55</v>
      </c>
      <c r="F21" s="87">
        <v>18</v>
      </c>
      <c r="G21" s="174"/>
      <c r="H21" s="77"/>
      <c r="I21" s="77"/>
      <c r="J21" s="77"/>
      <c r="K21" s="77"/>
      <c r="L21" s="77"/>
      <c r="M21" s="77"/>
      <c r="N21" s="78">
        <f>F21+G21+H21+I21+J21+K21+L21+M21</f>
        <v>18</v>
      </c>
    </row>
    <row r="22" spans="1:14">
      <c r="A22" s="71" t="s">
        <v>27</v>
      </c>
      <c r="B22" s="72"/>
      <c r="C22" s="73"/>
      <c r="D22" s="77"/>
      <c r="E22" s="77"/>
      <c r="F22" s="87"/>
      <c r="G22" s="77"/>
      <c r="H22" s="77"/>
      <c r="I22" s="77"/>
      <c r="J22" s="77"/>
      <c r="K22" s="77"/>
      <c r="L22" s="77"/>
      <c r="M22" s="77"/>
      <c r="N22" s="78">
        <v>0</v>
      </c>
    </row>
    <row r="23" spans="1:14">
      <c r="A23" s="71" t="s">
        <v>29</v>
      </c>
      <c r="B23" s="72"/>
      <c r="C23" s="73"/>
      <c r="D23" s="77"/>
      <c r="E23" s="77"/>
      <c r="F23" s="87"/>
      <c r="G23" s="77"/>
      <c r="H23" s="77"/>
      <c r="I23" s="77"/>
      <c r="J23" s="77"/>
      <c r="K23" s="77"/>
      <c r="L23" s="77"/>
      <c r="M23" s="77"/>
      <c r="N23" s="78">
        <v>0</v>
      </c>
    </row>
    <row r="24" spans="1:14">
      <c r="A24" s="71" t="s">
        <v>31</v>
      </c>
      <c r="B24" s="22"/>
      <c r="C24" s="23"/>
      <c r="D24" s="24"/>
      <c r="E24" s="22"/>
      <c r="F24" s="23"/>
      <c r="G24" s="19"/>
      <c r="H24" s="19"/>
      <c r="I24" s="19"/>
      <c r="J24" s="19"/>
      <c r="K24" s="19"/>
      <c r="L24" s="19"/>
      <c r="M24" s="19"/>
      <c r="N24" s="78">
        <f t="shared" ref="N24:N44" si="0">F24+G24+H24+I24+J24+K24+L24+M24</f>
        <v>0</v>
      </c>
    </row>
    <row r="25" spans="1:14">
      <c r="A25" s="71" t="s">
        <v>32</v>
      </c>
      <c r="B25" s="18"/>
      <c r="C25" s="19"/>
      <c r="D25" s="18"/>
      <c r="E25" s="18"/>
      <c r="F25" s="23"/>
      <c r="G25" s="19"/>
      <c r="H25" s="19"/>
      <c r="I25" s="19"/>
      <c r="J25" s="19"/>
      <c r="K25" s="19"/>
      <c r="L25" s="19"/>
      <c r="M25" s="19"/>
      <c r="N25" s="78">
        <f t="shared" si="0"/>
        <v>0</v>
      </c>
    </row>
    <row r="26" spans="1:14">
      <c r="A26" s="71" t="s">
        <v>33</v>
      </c>
      <c r="B26" s="18"/>
      <c r="C26" s="19"/>
      <c r="D26" s="18"/>
      <c r="E26" s="18"/>
      <c r="F26" s="23"/>
      <c r="G26" s="19"/>
      <c r="H26" s="19"/>
      <c r="I26" s="19"/>
      <c r="J26" s="19"/>
      <c r="K26" s="19"/>
      <c r="L26" s="19"/>
      <c r="M26" s="19"/>
      <c r="N26" s="78">
        <f t="shared" si="0"/>
        <v>0</v>
      </c>
    </row>
    <row r="27" spans="1:14">
      <c r="A27" s="71" t="s">
        <v>34</v>
      </c>
      <c r="B27" s="18"/>
      <c r="C27" s="19"/>
      <c r="D27" s="25"/>
      <c r="E27" s="18"/>
      <c r="F27" s="23"/>
      <c r="G27" s="19"/>
      <c r="H27" s="19"/>
      <c r="I27" s="19"/>
      <c r="J27" s="19"/>
      <c r="K27" s="19"/>
      <c r="L27" s="19"/>
      <c r="M27" s="19"/>
      <c r="N27" s="78">
        <f t="shared" si="0"/>
        <v>0</v>
      </c>
    </row>
    <row r="28" spans="1:14">
      <c r="A28" s="71" t="s">
        <v>35</v>
      </c>
      <c r="B28" s="18"/>
      <c r="C28" s="19"/>
      <c r="D28" s="18"/>
      <c r="E28" s="18"/>
      <c r="F28" s="23"/>
      <c r="G28" s="19"/>
      <c r="H28" s="19"/>
      <c r="I28" s="19"/>
      <c r="J28" s="19"/>
      <c r="K28" s="19"/>
      <c r="L28" s="19"/>
      <c r="M28" s="19"/>
      <c r="N28" s="78">
        <f t="shared" si="0"/>
        <v>0</v>
      </c>
    </row>
    <row r="29" spans="1:14">
      <c r="A29" s="71" t="s">
        <v>36</v>
      </c>
      <c r="B29" s="18"/>
      <c r="C29" s="19"/>
      <c r="D29" s="25"/>
      <c r="E29" s="18"/>
      <c r="F29" s="23"/>
      <c r="G29" s="19"/>
      <c r="H29" s="19"/>
      <c r="I29" s="19"/>
      <c r="J29" s="19"/>
      <c r="K29" s="19"/>
      <c r="L29" s="19"/>
      <c r="M29" s="19"/>
      <c r="N29" s="78">
        <f t="shared" si="0"/>
        <v>0</v>
      </c>
    </row>
    <row r="30" spans="1:14">
      <c r="A30" s="71" t="s">
        <v>37</v>
      </c>
      <c r="B30" s="18"/>
      <c r="C30" s="19"/>
      <c r="D30" s="18"/>
      <c r="E30" s="18"/>
      <c r="F30" s="23"/>
      <c r="G30" s="19"/>
      <c r="H30" s="19"/>
      <c r="I30" s="19"/>
      <c r="J30" s="19"/>
      <c r="K30" s="19"/>
      <c r="L30" s="19"/>
      <c r="M30" s="19"/>
      <c r="N30" s="78">
        <f t="shared" si="0"/>
        <v>0</v>
      </c>
    </row>
    <row r="31" spans="1:14">
      <c r="A31" s="71" t="s">
        <v>38</v>
      </c>
      <c r="B31" s="18"/>
      <c r="C31" s="19"/>
      <c r="D31" s="18"/>
      <c r="E31" s="18"/>
      <c r="F31" s="23"/>
      <c r="G31" s="19"/>
      <c r="H31" s="19"/>
      <c r="I31" s="19"/>
      <c r="J31" s="19"/>
      <c r="K31" s="19"/>
      <c r="L31" s="19"/>
      <c r="M31" s="19"/>
      <c r="N31" s="78">
        <f t="shared" si="0"/>
        <v>0</v>
      </c>
    </row>
    <row r="32" spans="1:14">
      <c r="A32" s="71" t="s">
        <v>39</v>
      </c>
      <c r="B32" s="22"/>
      <c r="C32" s="23"/>
      <c r="D32" s="24"/>
      <c r="E32" s="22"/>
      <c r="F32" s="23"/>
      <c r="G32" s="19"/>
      <c r="H32" s="19"/>
      <c r="I32" s="19"/>
      <c r="J32" s="19"/>
      <c r="K32" s="19"/>
      <c r="L32" s="19"/>
      <c r="M32" s="19"/>
      <c r="N32" s="78">
        <f t="shared" si="0"/>
        <v>0</v>
      </c>
    </row>
    <row r="33" spans="1:14">
      <c r="A33" s="71" t="s">
        <v>40</v>
      </c>
      <c r="B33" s="22"/>
      <c r="C33" s="23"/>
      <c r="D33" s="22"/>
      <c r="E33" s="22"/>
      <c r="F33" s="23"/>
      <c r="G33" s="19"/>
      <c r="H33" s="19"/>
      <c r="I33" s="19"/>
      <c r="J33" s="19"/>
      <c r="K33" s="19"/>
      <c r="L33" s="19"/>
      <c r="M33" s="19"/>
      <c r="N33" s="78">
        <f t="shared" si="0"/>
        <v>0</v>
      </c>
    </row>
    <row r="34" spans="1:14">
      <c r="A34" s="71" t="s">
        <v>41</v>
      </c>
      <c r="B34" s="22"/>
      <c r="C34" s="23"/>
      <c r="D34" s="22"/>
      <c r="E34" s="22"/>
      <c r="F34" s="23"/>
      <c r="G34" s="19"/>
      <c r="H34" s="19"/>
      <c r="I34" s="19"/>
      <c r="J34" s="19"/>
      <c r="K34" s="19"/>
      <c r="L34" s="19"/>
      <c r="M34" s="19"/>
      <c r="N34" s="78">
        <f t="shared" si="0"/>
        <v>0</v>
      </c>
    </row>
    <row r="35" spans="1:14">
      <c r="A35" s="71" t="s">
        <v>42</v>
      </c>
      <c r="B35" s="18"/>
      <c r="C35" s="19"/>
      <c r="D35" s="18"/>
      <c r="E35" s="18"/>
      <c r="F35" s="23"/>
      <c r="G35" s="19"/>
      <c r="H35" s="19"/>
      <c r="I35" s="19"/>
      <c r="J35" s="19"/>
      <c r="K35" s="19"/>
      <c r="L35" s="19"/>
      <c r="M35" s="19"/>
      <c r="N35" s="78">
        <f t="shared" si="0"/>
        <v>0</v>
      </c>
    </row>
    <row r="36" spans="1:14">
      <c r="A36" s="71" t="s">
        <v>43</v>
      </c>
      <c r="B36" s="18"/>
      <c r="C36" s="19"/>
      <c r="D36" s="18"/>
      <c r="E36" s="18"/>
      <c r="F36" s="23"/>
      <c r="G36" s="19"/>
      <c r="H36" s="19"/>
      <c r="I36" s="19"/>
      <c r="J36" s="19"/>
      <c r="K36" s="19"/>
      <c r="L36" s="19"/>
      <c r="M36" s="19"/>
      <c r="N36" s="78">
        <f t="shared" si="0"/>
        <v>0</v>
      </c>
    </row>
    <row r="37" spans="1:14">
      <c r="A37" s="71" t="s">
        <v>44</v>
      </c>
      <c r="B37" s="22"/>
      <c r="C37" s="23"/>
      <c r="D37" s="24"/>
      <c r="E37" s="22"/>
      <c r="F37" s="23"/>
      <c r="G37" s="19"/>
      <c r="H37" s="19"/>
      <c r="I37" s="19"/>
      <c r="J37" s="19"/>
      <c r="K37" s="19"/>
      <c r="L37" s="19"/>
      <c r="M37" s="19"/>
      <c r="N37" s="78">
        <f t="shared" si="0"/>
        <v>0</v>
      </c>
    </row>
    <row r="38" spans="1:14">
      <c r="A38" s="71" t="s">
        <v>45</v>
      </c>
      <c r="B38" s="22"/>
      <c r="C38" s="23"/>
      <c r="D38" s="22"/>
      <c r="E38" s="22"/>
      <c r="F38" s="23"/>
      <c r="G38" s="19"/>
      <c r="H38" s="19"/>
      <c r="I38" s="19"/>
      <c r="J38" s="19"/>
      <c r="K38" s="19"/>
      <c r="L38" s="19"/>
      <c r="M38" s="19"/>
      <c r="N38" s="78">
        <f t="shared" si="0"/>
        <v>0</v>
      </c>
    </row>
    <row r="39" spans="1:14">
      <c r="A39" s="71" t="s">
        <v>46</v>
      </c>
      <c r="B39" s="22"/>
      <c r="C39" s="23"/>
      <c r="D39" s="22"/>
      <c r="E39" s="22"/>
      <c r="F39" s="23"/>
      <c r="G39" s="19"/>
      <c r="H39" s="19"/>
      <c r="I39" s="19"/>
      <c r="J39" s="19"/>
      <c r="K39" s="19"/>
      <c r="L39" s="19"/>
      <c r="M39" s="19"/>
      <c r="N39" s="78">
        <f t="shared" si="0"/>
        <v>0</v>
      </c>
    </row>
    <row r="40" spans="1:14">
      <c r="A40" s="71" t="s">
        <v>47</v>
      </c>
      <c r="B40" s="18"/>
      <c r="C40" s="19"/>
      <c r="D40" s="25"/>
      <c r="E40" s="18"/>
      <c r="F40" s="23"/>
      <c r="G40" s="19"/>
      <c r="H40" s="19"/>
      <c r="I40" s="19"/>
      <c r="J40" s="19"/>
      <c r="K40" s="19"/>
      <c r="L40" s="19"/>
      <c r="M40" s="19"/>
      <c r="N40" s="78">
        <f t="shared" si="0"/>
        <v>0</v>
      </c>
    </row>
    <row r="41" spans="1:14">
      <c r="A41" s="71" t="s">
        <v>48</v>
      </c>
      <c r="B41" s="18"/>
      <c r="C41" s="19"/>
      <c r="D41" s="18"/>
      <c r="E41" s="18"/>
      <c r="F41" s="23"/>
      <c r="G41" s="19"/>
      <c r="H41" s="19"/>
      <c r="I41" s="19"/>
      <c r="J41" s="19"/>
      <c r="K41" s="19"/>
      <c r="L41" s="19"/>
      <c r="M41" s="19"/>
      <c r="N41" s="78">
        <f t="shared" si="0"/>
        <v>0</v>
      </c>
    </row>
    <row r="42" spans="1:14">
      <c r="A42" s="71" t="s">
        <v>49</v>
      </c>
      <c r="B42" s="22"/>
      <c r="C42" s="23"/>
      <c r="D42" s="24"/>
      <c r="E42" s="22"/>
      <c r="F42" s="23"/>
      <c r="G42" s="19"/>
      <c r="H42" s="19"/>
      <c r="I42" s="19"/>
      <c r="J42" s="19"/>
      <c r="K42" s="19"/>
      <c r="L42" s="19"/>
      <c r="M42" s="19"/>
      <c r="N42" s="78">
        <f t="shared" si="0"/>
        <v>0</v>
      </c>
    </row>
    <row r="43" spans="1:14">
      <c r="A43" s="71" t="s">
        <v>50</v>
      </c>
      <c r="B43" s="22"/>
      <c r="C43" s="23"/>
      <c r="D43" s="22"/>
      <c r="E43" s="22"/>
      <c r="F43" s="23"/>
      <c r="G43" s="19"/>
      <c r="H43" s="19"/>
      <c r="I43" s="19"/>
      <c r="J43" s="19"/>
      <c r="K43" s="19"/>
      <c r="L43" s="19"/>
      <c r="M43" s="19"/>
      <c r="N43" s="78">
        <f t="shared" si="0"/>
        <v>0</v>
      </c>
    </row>
    <row r="44" spans="1:14" ht="15.75" thickBot="1">
      <c r="A44" s="81" t="s">
        <v>51</v>
      </c>
      <c r="B44" s="27"/>
      <c r="C44" s="28"/>
      <c r="D44" s="29"/>
      <c r="E44" s="27"/>
      <c r="F44" s="30"/>
      <c r="G44" s="31"/>
      <c r="H44" s="31"/>
      <c r="I44" s="28"/>
      <c r="J44" s="28"/>
      <c r="K44" s="28"/>
      <c r="L44" s="28"/>
      <c r="M44" s="28"/>
      <c r="N44" s="78">
        <f t="shared" si="0"/>
        <v>0</v>
      </c>
    </row>
  </sheetData>
  <sortState ref="B15:N21">
    <sortCondition descending="1" ref="N15:N21"/>
  </sortState>
  <mergeCells count="20">
    <mergeCell ref="G13:H13"/>
    <mergeCell ref="N13:N14"/>
    <mergeCell ref="A13:A14"/>
    <mergeCell ref="B13:B14"/>
    <mergeCell ref="C13:C14"/>
    <mergeCell ref="D13:D14"/>
    <mergeCell ref="E13:E14"/>
    <mergeCell ref="J13:K13"/>
    <mergeCell ref="A1:N1"/>
    <mergeCell ref="A2:N2"/>
    <mergeCell ref="A3:D3"/>
    <mergeCell ref="E3:N3"/>
    <mergeCell ref="A4:D4"/>
    <mergeCell ref="E4:N12"/>
    <mergeCell ref="A5:D5"/>
    <mergeCell ref="A7:D7"/>
    <mergeCell ref="A8:D8"/>
    <mergeCell ref="A9:D9"/>
    <mergeCell ref="A10:D10"/>
    <mergeCell ref="A12:D12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zoomScale="90" zoomScaleNormal="90" workbookViewId="0">
      <selection sqref="A1:N1"/>
    </sheetView>
  </sheetViews>
  <sheetFormatPr defaultRowHeight="15"/>
  <cols>
    <col min="1" max="1" width="4.7109375" style="1" customWidth="1"/>
    <col min="2" max="2" width="41.42578125" style="2" customWidth="1"/>
    <col min="3" max="3" width="14.42578125" style="1" customWidth="1"/>
    <col min="4" max="4" width="67" style="2" customWidth="1"/>
    <col min="5" max="5" width="20.7109375" style="2" customWidth="1"/>
    <col min="6" max="6" width="6.7109375" style="1" customWidth="1"/>
    <col min="7" max="8" width="6.7109375" style="3" customWidth="1"/>
    <col min="9" max="9" width="8.7109375" style="3" bestFit="1" customWidth="1"/>
    <col min="10" max="13" width="6.7109375" style="3" customWidth="1"/>
    <col min="14" max="14" width="7.7109375" style="4" customWidth="1"/>
  </cols>
  <sheetData>
    <row r="1" spans="1:14" ht="26.2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</row>
    <row r="2" spans="1:14">
      <c r="A2" s="148" t="s">
        <v>52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>
      <c r="A3" s="125" t="s">
        <v>1</v>
      </c>
      <c r="B3" s="126"/>
      <c r="C3" s="126"/>
      <c r="D3" s="127"/>
      <c r="E3" s="128" t="s">
        <v>2</v>
      </c>
      <c r="F3" s="129"/>
      <c r="G3" s="129"/>
      <c r="H3" s="129"/>
      <c r="I3" s="129"/>
      <c r="J3" s="129"/>
      <c r="K3" s="129"/>
      <c r="L3" s="129"/>
      <c r="M3" s="129"/>
      <c r="N3" s="130"/>
    </row>
    <row r="4" spans="1:14">
      <c r="A4" s="131" t="str">
        <f>'E 1 '!A4:D4</f>
        <v>1 - Curvelo - MG - 24 de Fevereiro</v>
      </c>
      <c r="B4" s="132"/>
      <c r="C4" s="132"/>
      <c r="D4" s="133"/>
      <c r="E4" s="134" t="s">
        <v>3</v>
      </c>
      <c r="F4" s="135"/>
      <c r="G4" s="135"/>
      <c r="H4" s="135"/>
      <c r="I4" s="135"/>
      <c r="J4" s="135"/>
      <c r="K4" s="135"/>
      <c r="L4" s="135"/>
      <c r="M4" s="135"/>
      <c r="N4" s="136"/>
    </row>
    <row r="5" spans="1:14">
      <c r="A5" s="131" t="str">
        <f>'E 1 '!A5:D5</f>
        <v>2 e 3 - Patrocinio 14 e 15 de Abril</v>
      </c>
      <c r="B5" s="132"/>
      <c r="C5" s="132"/>
      <c r="D5" s="133"/>
      <c r="E5" s="137"/>
      <c r="F5" s="138"/>
      <c r="G5" s="138"/>
      <c r="H5" s="138"/>
      <c r="I5" s="138"/>
      <c r="J5" s="138"/>
      <c r="K5" s="138"/>
      <c r="L5" s="138"/>
      <c r="M5" s="138"/>
      <c r="N5" s="139"/>
    </row>
    <row r="6" spans="1:14">
      <c r="A6" s="103" t="str">
        <f>'E 1 '!A6</f>
        <v xml:space="preserve">4 - Perdizes - 18 de Agosto </v>
      </c>
      <c r="B6" s="104"/>
      <c r="C6" s="63"/>
      <c r="D6" s="105"/>
      <c r="E6" s="137"/>
      <c r="F6" s="138"/>
      <c r="G6" s="138"/>
      <c r="H6" s="138"/>
      <c r="I6" s="138"/>
      <c r="J6" s="138"/>
      <c r="K6" s="138"/>
      <c r="L6" s="138"/>
      <c r="M6" s="138"/>
      <c r="N6" s="139"/>
    </row>
    <row r="7" spans="1:14">
      <c r="A7" s="131" t="str">
        <f>'E 1 '!A7</f>
        <v>5 e 6 Patos de Minas 29 e 30 de Setembro</v>
      </c>
      <c r="B7" s="132"/>
      <c r="C7" s="132"/>
      <c r="D7" s="133"/>
      <c r="E7" s="137"/>
      <c r="F7" s="138"/>
      <c r="G7" s="138"/>
      <c r="H7" s="138"/>
      <c r="I7" s="138"/>
      <c r="J7" s="138"/>
      <c r="K7" s="138"/>
      <c r="L7" s="138"/>
      <c r="M7" s="138"/>
      <c r="N7" s="139"/>
    </row>
    <row r="8" spans="1:14">
      <c r="A8" s="151" t="str">
        <f>'E 1 '!A8:D8</f>
        <v>7 - Governador Valadares - 13 de Outubro CANCELADA</v>
      </c>
      <c r="B8" s="152"/>
      <c r="C8" s="152"/>
      <c r="D8" s="153"/>
      <c r="E8" s="137"/>
      <c r="F8" s="138"/>
      <c r="G8" s="138"/>
      <c r="H8" s="138"/>
      <c r="I8" s="138"/>
      <c r="J8" s="138"/>
      <c r="K8" s="138"/>
      <c r="L8" s="138"/>
      <c r="M8" s="138"/>
      <c r="N8" s="139"/>
    </row>
    <row r="9" spans="1:14">
      <c r="A9" s="131" t="str">
        <f>'E 1 '!A9:D9</f>
        <v>8 - Patrocinio - 24 de Novembro</v>
      </c>
      <c r="B9" s="132"/>
      <c r="C9" s="132"/>
      <c r="D9" s="133"/>
      <c r="E9" s="137"/>
      <c r="F9" s="138"/>
      <c r="G9" s="138"/>
      <c r="H9" s="138"/>
      <c r="I9" s="138"/>
      <c r="J9" s="138"/>
      <c r="K9" s="138"/>
      <c r="L9" s="138"/>
      <c r="M9" s="138"/>
      <c r="N9" s="139"/>
    </row>
    <row r="10" spans="1:14">
      <c r="A10" s="143"/>
      <c r="B10" s="144"/>
      <c r="C10" s="144"/>
      <c r="D10" s="145"/>
      <c r="E10" s="137"/>
      <c r="F10" s="138"/>
      <c r="G10" s="138"/>
      <c r="H10" s="138"/>
      <c r="I10" s="138"/>
      <c r="J10" s="138"/>
      <c r="K10" s="138"/>
      <c r="L10" s="138"/>
      <c r="M10" s="138"/>
      <c r="N10" s="139"/>
    </row>
    <row r="11" spans="1:14">
      <c r="A11" s="65"/>
      <c r="B11" s="66"/>
      <c r="C11" s="67"/>
      <c r="D11" s="68"/>
      <c r="E11" s="137"/>
      <c r="F11" s="138"/>
      <c r="G11" s="138"/>
      <c r="H11" s="138"/>
      <c r="I11" s="138"/>
      <c r="J11" s="138"/>
      <c r="K11" s="138"/>
      <c r="L11" s="138"/>
      <c r="M11" s="138"/>
      <c r="N11" s="139"/>
    </row>
    <row r="12" spans="1:14">
      <c r="A12" s="146" t="s">
        <v>86</v>
      </c>
      <c r="B12" s="129"/>
      <c r="C12" s="129"/>
      <c r="D12" s="147"/>
      <c r="E12" s="140"/>
      <c r="F12" s="141"/>
      <c r="G12" s="141"/>
      <c r="H12" s="141"/>
      <c r="I12" s="141"/>
      <c r="J12" s="141"/>
      <c r="K12" s="141"/>
      <c r="L12" s="141"/>
      <c r="M12" s="141"/>
      <c r="N12" s="142"/>
    </row>
    <row r="13" spans="1:14">
      <c r="A13" s="118" t="s">
        <v>5</v>
      </c>
      <c r="B13" s="120" t="s">
        <v>6</v>
      </c>
      <c r="C13" s="120" t="s">
        <v>7</v>
      </c>
      <c r="D13" s="120" t="s">
        <v>8</v>
      </c>
      <c r="E13" s="120" t="s">
        <v>9</v>
      </c>
      <c r="F13" s="106" t="s">
        <v>53</v>
      </c>
      <c r="G13" s="111" t="s">
        <v>10</v>
      </c>
      <c r="H13" s="112"/>
      <c r="I13" s="107" t="s">
        <v>163</v>
      </c>
      <c r="J13" s="111" t="s">
        <v>181</v>
      </c>
      <c r="K13" s="112"/>
      <c r="L13" s="107" t="s">
        <v>162</v>
      </c>
      <c r="M13" s="107" t="s">
        <v>182</v>
      </c>
      <c r="N13" s="116" t="s">
        <v>11</v>
      </c>
    </row>
    <row r="14" spans="1:14" ht="23.25" customHeight="1">
      <c r="A14" s="119"/>
      <c r="B14" s="121"/>
      <c r="C14" s="121"/>
      <c r="D14" s="121"/>
      <c r="E14" s="121"/>
      <c r="F14" s="69" t="s">
        <v>12</v>
      </c>
      <c r="G14" s="70" t="s">
        <v>13</v>
      </c>
      <c r="H14" s="70" t="s">
        <v>14</v>
      </c>
      <c r="I14" s="70" t="s">
        <v>15</v>
      </c>
      <c r="J14" s="70" t="s">
        <v>16</v>
      </c>
      <c r="K14" s="70" t="s">
        <v>17</v>
      </c>
      <c r="L14" s="70" t="s">
        <v>18</v>
      </c>
      <c r="M14" s="70" t="s">
        <v>19</v>
      </c>
      <c r="N14" s="117"/>
    </row>
    <row r="15" spans="1:14" s="5" customFormat="1" ht="42.75">
      <c r="A15" s="71" t="s">
        <v>20</v>
      </c>
      <c r="B15" s="72" t="s">
        <v>91</v>
      </c>
      <c r="C15" s="73">
        <v>52398</v>
      </c>
      <c r="D15" s="75" t="s">
        <v>135</v>
      </c>
      <c r="E15" s="75" t="s">
        <v>55</v>
      </c>
      <c r="F15" s="175">
        <v>16</v>
      </c>
      <c r="G15" s="77">
        <v>18</v>
      </c>
      <c r="H15" s="77">
        <v>18</v>
      </c>
      <c r="I15" s="77">
        <v>22</v>
      </c>
      <c r="J15" s="77">
        <v>22</v>
      </c>
      <c r="K15" s="77">
        <v>20</v>
      </c>
      <c r="L15" s="77"/>
      <c r="M15" s="77">
        <v>50</v>
      </c>
      <c r="N15" s="78">
        <f>F15+G15+H15+I15+J15+K15+L15+M15-F15</f>
        <v>150</v>
      </c>
    </row>
    <row r="16" spans="1:14" s="5" customFormat="1" ht="23.25" customHeight="1">
      <c r="A16" s="71" t="s">
        <v>21</v>
      </c>
      <c r="B16" s="72" t="s">
        <v>88</v>
      </c>
      <c r="C16" s="73">
        <v>56896</v>
      </c>
      <c r="D16" s="75"/>
      <c r="E16" s="75" t="s">
        <v>79</v>
      </c>
      <c r="F16" s="76">
        <v>22</v>
      </c>
      <c r="G16" s="77">
        <v>20</v>
      </c>
      <c r="H16" s="77">
        <v>20</v>
      </c>
      <c r="I16" s="174"/>
      <c r="J16" s="77">
        <v>20</v>
      </c>
      <c r="K16" s="77">
        <v>22</v>
      </c>
      <c r="L16" s="77"/>
      <c r="M16" s="77">
        <v>44</v>
      </c>
      <c r="N16" s="78">
        <f>F16+G16+H16+I16+J16+K16+L16+M16</f>
        <v>148</v>
      </c>
    </row>
    <row r="17" spans="1:14" s="5" customFormat="1" ht="15.75">
      <c r="A17" s="71" t="s">
        <v>22</v>
      </c>
      <c r="B17" s="22" t="s">
        <v>165</v>
      </c>
      <c r="C17" s="77">
        <v>54789</v>
      </c>
      <c r="D17" s="75" t="s">
        <v>196</v>
      </c>
      <c r="E17" s="85" t="s">
        <v>163</v>
      </c>
      <c r="F17" s="178"/>
      <c r="G17" s="19">
        <v>16</v>
      </c>
      <c r="H17" s="19">
        <v>16</v>
      </c>
      <c r="I17" s="19">
        <v>25</v>
      </c>
      <c r="J17" s="19"/>
      <c r="K17" s="19">
        <v>18</v>
      </c>
      <c r="L17" s="19"/>
      <c r="M17" s="19">
        <v>40</v>
      </c>
      <c r="N17" s="78">
        <f>F17+G17+H17+I17+J17+K17+L17+M17</f>
        <v>115</v>
      </c>
    </row>
    <row r="18" spans="1:14" s="5" customFormat="1" ht="15.75">
      <c r="A18" s="71" t="s">
        <v>23</v>
      </c>
      <c r="B18" s="18" t="s">
        <v>160</v>
      </c>
      <c r="C18" s="83">
        <v>2184</v>
      </c>
      <c r="D18" s="75" t="s">
        <v>169</v>
      </c>
      <c r="E18" s="83" t="s">
        <v>161</v>
      </c>
      <c r="F18" s="178"/>
      <c r="G18" s="19">
        <v>25</v>
      </c>
      <c r="H18" s="19">
        <v>25</v>
      </c>
      <c r="I18" s="19"/>
      <c r="J18" s="19">
        <v>25</v>
      </c>
      <c r="K18" s="19">
        <v>25</v>
      </c>
      <c r="L18" s="19"/>
      <c r="M18" s="19"/>
      <c r="N18" s="78">
        <f>F18+G18+H18+I18+J18+K18+L18+M18</f>
        <v>100</v>
      </c>
    </row>
    <row r="19" spans="1:14" s="5" customFormat="1" ht="15.75">
      <c r="A19" s="71" t="s">
        <v>24</v>
      </c>
      <c r="B19" s="18" t="s">
        <v>189</v>
      </c>
      <c r="C19" s="19">
        <v>28655</v>
      </c>
      <c r="D19" s="94"/>
      <c r="E19" s="83" t="s">
        <v>10</v>
      </c>
      <c r="F19" s="178"/>
      <c r="G19" s="19"/>
      <c r="H19" s="19"/>
      <c r="I19" s="19">
        <v>20</v>
      </c>
      <c r="J19" s="19"/>
      <c r="K19" s="19">
        <v>16</v>
      </c>
      <c r="L19" s="19"/>
      <c r="M19" s="19">
        <v>36</v>
      </c>
      <c r="N19" s="78">
        <f>F19+G19+H19+I19+J19+K19+L19+M19</f>
        <v>72</v>
      </c>
    </row>
    <row r="20" spans="1:14" s="5" customFormat="1" ht="42.75">
      <c r="A20" s="71" t="s">
        <v>25</v>
      </c>
      <c r="B20" s="72" t="s">
        <v>87</v>
      </c>
      <c r="C20" s="73">
        <v>44370</v>
      </c>
      <c r="D20" s="75" t="s">
        <v>135</v>
      </c>
      <c r="E20" s="75" t="s">
        <v>55</v>
      </c>
      <c r="F20" s="76">
        <v>25</v>
      </c>
      <c r="G20" s="77">
        <v>22</v>
      </c>
      <c r="H20" s="77">
        <v>22</v>
      </c>
      <c r="I20" s="174"/>
      <c r="J20" s="77"/>
      <c r="K20" s="77"/>
      <c r="L20" s="77"/>
      <c r="M20" s="77"/>
      <c r="N20" s="78">
        <f>F20+G20+H20+I20+J20+K20+L20+M20</f>
        <v>69</v>
      </c>
    </row>
    <row r="21" spans="1:14" s="5" customFormat="1" ht="35.25" customHeight="1">
      <c r="A21" s="71" t="s">
        <v>26</v>
      </c>
      <c r="B21" s="72" t="s">
        <v>94</v>
      </c>
      <c r="C21" s="73">
        <v>45078</v>
      </c>
      <c r="D21" s="75" t="s">
        <v>135</v>
      </c>
      <c r="E21" s="83" t="s">
        <v>55</v>
      </c>
      <c r="F21" s="84">
        <v>13</v>
      </c>
      <c r="G21" s="19">
        <v>15</v>
      </c>
      <c r="H21" s="179"/>
      <c r="I21" s="19"/>
      <c r="J21" s="19"/>
      <c r="K21" s="19"/>
      <c r="L21" s="19"/>
      <c r="M21" s="19"/>
      <c r="N21" s="78">
        <f>F21+G21+H21+I21+J21+K21+L21+M21</f>
        <v>28</v>
      </c>
    </row>
    <row r="22" spans="1:14" ht="42.75">
      <c r="A22" s="71" t="s">
        <v>27</v>
      </c>
      <c r="B22" s="72" t="s">
        <v>89</v>
      </c>
      <c r="C22" s="73">
        <v>54442</v>
      </c>
      <c r="D22" s="75" t="s">
        <v>135</v>
      </c>
      <c r="E22" s="77" t="s">
        <v>55</v>
      </c>
      <c r="F22" s="87">
        <v>20</v>
      </c>
      <c r="G22" s="174"/>
      <c r="H22" s="77"/>
      <c r="I22" s="77"/>
      <c r="J22" s="77"/>
      <c r="K22" s="77"/>
      <c r="L22" s="77"/>
      <c r="M22" s="77"/>
      <c r="N22" s="78">
        <f>F22+G22+H22+I22+J22+K22+L22+M22</f>
        <v>20</v>
      </c>
    </row>
    <row r="23" spans="1:14" ht="32.25" customHeight="1">
      <c r="A23" s="71" t="s">
        <v>29</v>
      </c>
      <c r="B23" s="72" t="s">
        <v>90</v>
      </c>
      <c r="C23" s="73">
        <v>45323</v>
      </c>
      <c r="D23" s="77" t="s">
        <v>135</v>
      </c>
      <c r="E23" s="77" t="s">
        <v>55</v>
      </c>
      <c r="F23" s="87">
        <v>18</v>
      </c>
      <c r="G23" s="174"/>
      <c r="H23" s="77"/>
      <c r="I23" s="77"/>
      <c r="J23" s="77"/>
      <c r="K23" s="77"/>
      <c r="L23" s="77"/>
      <c r="M23" s="77"/>
      <c r="N23" s="78">
        <f>F23+G23+H23+I23+J23+K23+L23+M23</f>
        <v>18</v>
      </c>
    </row>
    <row r="24" spans="1:14" ht="31.5" customHeight="1">
      <c r="A24" s="71" t="s">
        <v>31</v>
      </c>
      <c r="B24" s="72" t="s">
        <v>92</v>
      </c>
      <c r="C24" s="88">
        <v>54033</v>
      </c>
      <c r="D24" s="77" t="s">
        <v>135</v>
      </c>
      <c r="E24" s="77" t="s">
        <v>55</v>
      </c>
      <c r="F24" s="77">
        <v>15</v>
      </c>
      <c r="G24" s="174"/>
      <c r="H24" s="77"/>
      <c r="I24" s="77"/>
      <c r="J24" s="77"/>
      <c r="K24" s="77"/>
      <c r="L24" s="77"/>
      <c r="M24" s="77"/>
      <c r="N24" s="78">
        <f>F24+G24+H24+I24+J24+K24+L24+M24</f>
        <v>15</v>
      </c>
    </row>
    <row r="25" spans="1:14">
      <c r="A25" s="71" t="s">
        <v>32</v>
      </c>
      <c r="B25" s="72" t="s">
        <v>93</v>
      </c>
      <c r="C25" s="73">
        <v>45357</v>
      </c>
      <c r="D25" s="77"/>
      <c r="E25" s="77" t="s">
        <v>98</v>
      </c>
      <c r="F25" s="77">
        <v>14</v>
      </c>
      <c r="G25" s="174"/>
      <c r="H25" s="77"/>
      <c r="I25" s="77"/>
      <c r="J25" s="77"/>
      <c r="K25" s="77"/>
      <c r="L25" s="77"/>
      <c r="M25" s="77"/>
      <c r="N25" s="78">
        <f>F25+G25+H25+I25+J25+K25+L25+M25</f>
        <v>14</v>
      </c>
    </row>
    <row r="26" spans="1:14">
      <c r="A26" s="71"/>
      <c r="B26" s="18"/>
      <c r="C26" s="19"/>
      <c r="D26" s="86"/>
      <c r="E26" s="18"/>
      <c r="F26" s="23"/>
      <c r="G26" s="19"/>
      <c r="H26" s="19"/>
      <c r="I26" s="19"/>
      <c r="J26" s="19"/>
      <c r="K26" s="19"/>
      <c r="L26" s="19"/>
      <c r="M26" s="19"/>
      <c r="N26" s="78">
        <f t="shared" ref="N26:N44" si="0">F26+G26+H26+I26+J26+K26+L26+M26</f>
        <v>0</v>
      </c>
    </row>
    <row r="27" spans="1:14">
      <c r="A27" s="71"/>
      <c r="B27" s="18"/>
      <c r="C27" s="19"/>
      <c r="D27" s="25"/>
      <c r="E27" s="18"/>
      <c r="F27" s="23"/>
      <c r="G27" s="19"/>
      <c r="H27" s="19"/>
      <c r="I27" s="19"/>
      <c r="J27" s="19"/>
      <c r="K27" s="19"/>
      <c r="L27" s="19"/>
      <c r="M27" s="19"/>
      <c r="N27" s="78">
        <f t="shared" si="0"/>
        <v>0</v>
      </c>
    </row>
    <row r="28" spans="1:14">
      <c r="A28" s="71"/>
      <c r="B28" s="18"/>
      <c r="C28" s="19"/>
      <c r="D28" s="18"/>
      <c r="E28" s="18"/>
      <c r="F28" s="23"/>
      <c r="G28" s="19"/>
      <c r="H28" s="19"/>
      <c r="I28" s="19"/>
      <c r="J28" s="19"/>
      <c r="K28" s="19"/>
      <c r="L28" s="19"/>
      <c r="M28" s="19"/>
      <c r="N28" s="78">
        <f t="shared" si="0"/>
        <v>0</v>
      </c>
    </row>
    <row r="29" spans="1:14">
      <c r="A29" s="71"/>
      <c r="B29" s="18"/>
      <c r="C29" s="19"/>
      <c r="D29" s="25"/>
      <c r="E29" s="18"/>
      <c r="F29" s="23"/>
      <c r="G29" s="19"/>
      <c r="H29" s="19"/>
      <c r="I29" s="19"/>
      <c r="J29" s="19"/>
      <c r="K29" s="19"/>
      <c r="L29" s="19"/>
      <c r="M29" s="19"/>
      <c r="N29" s="78">
        <f t="shared" si="0"/>
        <v>0</v>
      </c>
    </row>
    <row r="30" spans="1:14">
      <c r="A30" s="71"/>
      <c r="B30" s="18"/>
      <c r="C30" s="19"/>
      <c r="D30" s="18"/>
      <c r="E30" s="18"/>
      <c r="F30" s="23"/>
      <c r="G30" s="19"/>
      <c r="H30" s="19"/>
      <c r="I30" s="19"/>
      <c r="J30" s="19"/>
      <c r="K30" s="19"/>
      <c r="L30" s="19"/>
      <c r="M30" s="19"/>
      <c r="N30" s="78">
        <f t="shared" si="0"/>
        <v>0</v>
      </c>
    </row>
    <row r="31" spans="1:14">
      <c r="A31" s="71"/>
      <c r="B31" s="18"/>
      <c r="C31" s="19"/>
      <c r="D31" s="18"/>
      <c r="E31" s="18"/>
      <c r="F31" s="23"/>
      <c r="G31" s="19"/>
      <c r="H31" s="19"/>
      <c r="I31" s="19"/>
      <c r="J31" s="19"/>
      <c r="K31" s="19"/>
      <c r="L31" s="19"/>
      <c r="M31" s="19"/>
      <c r="N31" s="78">
        <f t="shared" si="0"/>
        <v>0</v>
      </c>
    </row>
    <row r="32" spans="1:14">
      <c r="A32" s="71"/>
      <c r="B32" s="22"/>
      <c r="C32" s="23"/>
      <c r="D32" s="24"/>
      <c r="E32" s="22"/>
      <c r="F32" s="23"/>
      <c r="G32" s="19"/>
      <c r="H32" s="19"/>
      <c r="I32" s="19"/>
      <c r="J32" s="19"/>
      <c r="K32" s="19"/>
      <c r="L32" s="19"/>
      <c r="M32" s="19"/>
      <c r="N32" s="78">
        <f t="shared" si="0"/>
        <v>0</v>
      </c>
    </row>
    <row r="33" spans="1:14">
      <c r="A33" s="71"/>
      <c r="B33" s="22"/>
      <c r="C33" s="23"/>
      <c r="D33" s="22"/>
      <c r="E33" s="22"/>
      <c r="F33" s="23"/>
      <c r="G33" s="19"/>
      <c r="H33" s="19"/>
      <c r="I33" s="19"/>
      <c r="J33" s="19"/>
      <c r="K33" s="19"/>
      <c r="L33" s="19"/>
      <c r="M33" s="19"/>
      <c r="N33" s="78">
        <f t="shared" si="0"/>
        <v>0</v>
      </c>
    </row>
    <row r="34" spans="1:14">
      <c r="A34" s="71"/>
      <c r="B34" s="22"/>
      <c r="C34" s="23"/>
      <c r="D34" s="22"/>
      <c r="E34" s="22"/>
      <c r="F34" s="23"/>
      <c r="G34" s="19"/>
      <c r="H34" s="19"/>
      <c r="I34" s="19"/>
      <c r="J34" s="19"/>
      <c r="K34" s="19"/>
      <c r="L34" s="19"/>
      <c r="M34" s="19"/>
      <c r="N34" s="78">
        <f t="shared" si="0"/>
        <v>0</v>
      </c>
    </row>
    <row r="35" spans="1:14">
      <c r="A35" s="71"/>
      <c r="B35" s="18"/>
      <c r="C35" s="19"/>
      <c r="D35" s="18"/>
      <c r="E35" s="18"/>
      <c r="F35" s="23"/>
      <c r="G35" s="19"/>
      <c r="H35" s="19"/>
      <c r="I35" s="19"/>
      <c r="J35" s="19"/>
      <c r="K35" s="19"/>
      <c r="L35" s="19"/>
      <c r="M35" s="19"/>
      <c r="N35" s="78">
        <f t="shared" si="0"/>
        <v>0</v>
      </c>
    </row>
    <row r="36" spans="1:14">
      <c r="A36" s="71"/>
      <c r="B36" s="18"/>
      <c r="C36" s="19"/>
      <c r="D36" s="18"/>
      <c r="E36" s="18"/>
      <c r="F36" s="23"/>
      <c r="G36" s="19"/>
      <c r="H36" s="19"/>
      <c r="I36" s="19"/>
      <c r="J36" s="19"/>
      <c r="K36" s="19"/>
      <c r="L36" s="19"/>
      <c r="M36" s="19"/>
      <c r="N36" s="78">
        <f t="shared" si="0"/>
        <v>0</v>
      </c>
    </row>
    <row r="37" spans="1:14">
      <c r="A37" s="71"/>
      <c r="B37" s="22"/>
      <c r="C37" s="23"/>
      <c r="D37" s="24"/>
      <c r="E37" s="22"/>
      <c r="F37" s="23"/>
      <c r="G37" s="19"/>
      <c r="H37" s="19"/>
      <c r="I37" s="19"/>
      <c r="J37" s="19"/>
      <c r="K37" s="19"/>
      <c r="L37" s="19"/>
      <c r="M37" s="19"/>
      <c r="N37" s="78">
        <f t="shared" si="0"/>
        <v>0</v>
      </c>
    </row>
    <row r="38" spans="1:14">
      <c r="A38" s="71"/>
      <c r="B38" s="22"/>
      <c r="C38" s="23"/>
      <c r="D38" s="22"/>
      <c r="E38" s="22"/>
      <c r="F38" s="23"/>
      <c r="G38" s="19"/>
      <c r="H38" s="19"/>
      <c r="I38" s="19"/>
      <c r="J38" s="19"/>
      <c r="K38" s="19"/>
      <c r="L38" s="19"/>
      <c r="M38" s="19"/>
      <c r="N38" s="78">
        <f t="shared" si="0"/>
        <v>0</v>
      </c>
    </row>
    <row r="39" spans="1:14">
      <c r="A39" s="71"/>
      <c r="B39" s="22"/>
      <c r="C39" s="23"/>
      <c r="D39" s="22"/>
      <c r="E39" s="22"/>
      <c r="F39" s="23"/>
      <c r="G39" s="19"/>
      <c r="H39" s="19"/>
      <c r="I39" s="19"/>
      <c r="J39" s="19"/>
      <c r="K39" s="19"/>
      <c r="L39" s="19"/>
      <c r="M39" s="19"/>
      <c r="N39" s="78">
        <f t="shared" si="0"/>
        <v>0</v>
      </c>
    </row>
    <row r="40" spans="1:14">
      <c r="A40" s="71"/>
      <c r="B40" s="18"/>
      <c r="C40" s="19"/>
      <c r="D40" s="25"/>
      <c r="E40" s="18"/>
      <c r="F40" s="23"/>
      <c r="G40" s="19"/>
      <c r="H40" s="19"/>
      <c r="I40" s="19"/>
      <c r="J40" s="19"/>
      <c r="K40" s="19"/>
      <c r="L40" s="19"/>
      <c r="M40" s="19"/>
      <c r="N40" s="78">
        <f t="shared" si="0"/>
        <v>0</v>
      </c>
    </row>
    <row r="41" spans="1:14">
      <c r="A41" s="71"/>
      <c r="B41" s="18"/>
      <c r="C41" s="19"/>
      <c r="D41" s="18"/>
      <c r="E41" s="18"/>
      <c r="F41" s="23"/>
      <c r="G41" s="19"/>
      <c r="H41" s="19"/>
      <c r="I41" s="19"/>
      <c r="J41" s="19"/>
      <c r="K41" s="19"/>
      <c r="L41" s="19"/>
      <c r="M41" s="19"/>
      <c r="N41" s="78">
        <f t="shared" si="0"/>
        <v>0</v>
      </c>
    </row>
    <row r="42" spans="1:14">
      <c r="A42" s="71"/>
      <c r="B42" s="22"/>
      <c r="C42" s="23"/>
      <c r="D42" s="24"/>
      <c r="E42" s="22"/>
      <c r="F42" s="23"/>
      <c r="G42" s="19"/>
      <c r="H42" s="19"/>
      <c r="I42" s="19"/>
      <c r="J42" s="19"/>
      <c r="K42" s="19"/>
      <c r="L42" s="19"/>
      <c r="M42" s="19"/>
      <c r="N42" s="78">
        <f t="shared" si="0"/>
        <v>0</v>
      </c>
    </row>
    <row r="43" spans="1:14">
      <c r="A43" s="71"/>
      <c r="B43" s="22"/>
      <c r="C43" s="23"/>
      <c r="D43" s="22"/>
      <c r="E43" s="22"/>
      <c r="F43" s="23"/>
      <c r="G43" s="19"/>
      <c r="H43" s="19"/>
      <c r="I43" s="19"/>
      <c r="J43" s="19"/>
      <c r="K43" s="19"/>
      <c r="L43" s="19"/>
      <c r="M43" s="19"/>
      <c r="N43" s="78">
        <f t="shared" si="0"/>
        <v>0</v>
      </c>
    </row>
    <row r="44" spans="1:14" ht="15.75" thickBot="1">
      <c r="A44" s="81"/>
      <c r="B44" s="27"/>
      <c r="C44" s="28"/>
      <c r="D44" s="29"/>
      <c r="E44" s="27"/>
      <c r="F44" s="30"/>
      <c r="G44" s="31"/>
      <c r="H44" s="31"/>
      <c r="I44" s="28"/>
      <c r="J44" s="28"/>
      <c r="K44" s="28"/>
      <c r="L44" s="28"/>
      <c r="M44" s="28"/>
      <c r="N44" s="78">
        <f t="shared" si="0"/>
        <v>0</v>
      </c>
    </row>
  </sheetData>
  <sortState ref="B15:N25">
    <sortCondition descending="1" ref="N15:N25"/>
  </sortState>
  <mergeCells count="20">
    <mergeCell ref="G13:H13"/>
    <mergeCell ref="N13:N14"/>
    <mergeCell ref="A13:A14"/>
    <mergeCell ref="B13:B14"/>
    <mergeCell ref="C13:C14"/>
    <mergeCell ref="D13:D14"/>
    <mergeCell ref="E13:E14"/>
    <mergeCell ref="J13:K13"/>
    <mergeCell ref="A1:N1"/>
    <mergeCell ref="A2:N2"/>
    <mergeCell ref="A3:D3"/>
    <mergeCell ref="E3:N3"/>
    <mergeCell ref="A4:D4"/>
    <mergeCell ref="E4:N12"/>
    <mergeCell ref="A5:D5"/>
    <mergeCell ref="A7:D7"/>
    <mergeCell ref="A8:D8"/>
    <mergeCell ref="A9:D9"/>
    <mergeCell ref="A10:D10"/>
    <mergeCell ref="A12:D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zoomScale="90" zoomScaleNormal="90" workbookViewId="0">
      <selection sqref="A1:N1"/>
    </sheetView>
  </sheetViews>
  <sheetFormatPr defaultRowHeight="15"/>
  <cols>
    <col min="1" max="1" width="4.7109375" style="48" customWidth="1"/>
    <col min="2" max="2" width="39.5703125" style="49" bestFit="1" customWidth="1"/>
    <col min="3" max="3" width="14.42578125" style="48" customWidth="1"/>
    <col min="4" max="4" width="67.5703125" style="49" customWidth="1"/>
    <col min="5" max="5" width="20.7109375" style="49" customWidth="1"/>
    <col min="6" max="6" width="6.7109375" style="48" customWidth="1"/>
    <col min="7" max="8" width="6.7109375" style="50" customWidth="1"/>
    <col min="9" max="9" width="8.7109375" style="50" bestFit="1" customWidth="1"/>
    <col min="10" max="13" width="6.7109375" style="50" customWidth="1"/>
    <col min="14" max="14" width="7.7109375" style="82" customWidth="1"/>
    <col min="15" max="16384" width="9.140625" style="45"/>
  </cols>
  <sheetData>
    <row r="1" spans="1:14" ht="26.2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</row>
    <row r="2" spans="1:14">
      <c r="A2" s="148" t="s">
        <v>52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>
      <c r="A3" s="125" t="s">
        <v>1</v>
      </c>
      <c r="B3" s="126"/>
      <c r="C3" s="126"/>
      <c r="D3" s="127"/>
      <c r="E3" s="128" t="s">
        <v>2</v>
      </c>
      <c r="F3" s="129"/>
      <c r="G3" s="129"/>
      <c r="H3" s="129"/>
      <c r="I3" s="129"/>
      <c r="J3" s="129"/>
      <c r="K3" s="129"/>
      <c r="L3" s="129"/>
      <c r="M3" s="129"/>
      <c r="N3" s="130"/>
    </row>
    <row r="4" spans="1:14" ht="14.25">
      <c r="A4" s="131" t="str">
        <f>'E 1 '!A4:D4</f>
        <v>1 - Curvelo - MG - 24 de Fevereiro</v>
      </c>
      <c r="B4" s="132"/>
      <c r="C4" s="132"/>
      <c r="D4" s="133"/>
      <c r="E4" s="134" t="s">
        <v>3</v>
      </c>
      <c r="F4" s="135"/>
      <c r="G4" s="135"/>
      <c r="H4" s="135"/>
      <c r="I4" s="135"/>
      <c r="J4" s="135"/>
      <c r="K4" s="135"/>
      <c r="L4" s="135"/>
      <c r="M4" s="135"/>
      <c r="N4" s="136"/>
    </row>
    <row r="5" spans="1:14" ht="14.25">
      <c r="A5" s="131" t="str">
        <f>'E 1 '!A5:D5</f>
        <v>2 e 3 - Patrocinio 14 e 15 de Abril</v>
      </c>
      <c r="B5" s="132"/>
      <c r="C5" s="132"/>
      <c r="D5" s="133"/>
      <c r="E5" s="137"/>
      <c r="F5" s="138"/>
      <c r="G5" s="138"/>
      <c r="H5" s="138"/>
      <c r="I5" s="138"/>
      <c r="J5" s="138"/>
      <c r="K5" s="138"/>
      <c r="L5" s="138"/>
      <c r="M5" s="138"/>
      <c r="N5" s="139"/>
    </row>
    <row r="6" spans="1:14" ht="14.25">
      <c r="A6" s="103" t="str">
        <f>'E 1 '!A6</f>
        <v xml:space="preserve">4 - Perdizes - 18 de Agosto </v>
      </c>
      <c r="B6" s="104"/>
      <c r="C6" s="63"/>
      <c r="D6" s="105"/>
      <c r="E6" s="137"/>
      <c r="F6" s="138"/>
      <c r="G6" s="138"/>
      <c r="H6" s="138"/>
      <c r="I6" s="138"/>
      <c r="J6" s="138"/>
      <c r="K6" s="138"/>
      <c r="L6" s="138"/>
      <c r="M6" s="138"/>
      <c r="N6" s="139"/>
    </row>
    <row r="7" spans="1:14" ht="14.25">
      <c r="A7" s="131" t="str">
        <f>'E 1 '!A7</f>
        <v>5 e 6 Patos de Minas 29 e 30 de Setembro</v>
      </c>
      <c r="B7" s="132"/>
      <c r="C7" s="132"/>
      <c r="D7" s="133"/>
      <c r="E7" s="137"/>
      <c r="F7" s="138"/>
      <c r="G7" s="138"/>
      <c r="H7" s="138"/>
      <c r="I7" s="138"/>
      <c r="J7" s="138"/>
      <c r="K7" s="138"/>
      <c r="L7" s="138"/>
      <c r="M7" s="138"/>
      <c r="N7" s="139"/>
    </row>
    <row r="8" spans="1:14" ht="14.25">
      <c r="A8" s="151" t="str">
        <f>'E 1 '!A8:D8</f>
        <v>7 - Governador Valadares - 13 de Outubro CANCELADA</v>
      </c>
      <c r="B8" s="152"/>
      <c r="C8" s="152"/>
      <c r="D8" s="153"/>
      <c r="E8" s="137"/>
      <c r="F8" s="138"/>
      <c r="G8" s="138"/>
      <c r="H8" s="138"/>
      <c r="I8" s="138"/>
      <c r="J8" s="138"/>
      <c r="K8" s="138"/>
      <c r="L8" s="138"/>
      <c r="M8" s="138"/>
      <c r="N8" s="139"/>
    </row>
    <row r="9" spans="1:14" ht="14.25">
      <c r="A9" s="131" t="str">
        <f>'E 1 '!A9:D9</f>
        <v>8 - Patrocinio - 24 de Novembro</v>
      </c>
      <c r="B9" s="132"/>
      <c r="C9" s="132"/>
      <c r="D9" s="133"/>
      <c r="E9" s="137"/>
      <c r="F9" s="138"/>
      <c r="G9" s="138"/>
      <c r="H9" s="138"/>
      <c r="I9" s="138"/>
      <c r="J9" s="138"/>
      <c r="K9" s="138"/>
      <c r="L9" s="138"/>
      <c r="M9" s="138"/>
      <c r="N9" s="139"/>
    </row>
    <row r="10" spans="1:14" ht="14.25">
      <c r="A10" s="143"/>
      <c r="B10" s="144"/>
      <c r="C10" s="144"/>
      <c r="D10" s="145"/>
      <c r="E10" s="137"/>
      <c r="F10" s="138"/>
      <c r="G10" s="138"/>
      <c r="H10" s="138"/>
      <c r="I10" s="138"/>
      <c r="J10" s="138"/>
      <c r="K10" s="138"/>
      <c r="L10" s="138"/>
      <c r="M10" s="138"/>
      <c r="N10" s="139"/>
    </row>
    <row r="11" spans="1:14" ht="14.25">
      <c r="A11" s="65"/>
      <c r="B11" s="66"/>
      <c r="C11" s="67"/>
      <c r="D11" s="68"/>
      <c r="E11" s="137"/>
      <c r="F11" s="138"/>
      <c r="G11" s="138"/>
      <c r="H11" s="138"/>
      <c r="I11" s="138"/>
      <c r="J11" s="138"/>
      <c r="K11" s="138"/>
      <c r="L11" s="138"/>
      <c r="M11" s="138"/>
      <c r="N11" s="139"/>
    </row>
    <row r="12" spans="1:14">
      <c r="A12" s="146" t="s">
        <v>105</v>
      </c>
      <c r="B12" s="129"/>
      <c r="C12" s="129"/>
      <c r="D12" s="147"/>
      <c r="E12" s="140"/>
      <c r="F12" s="141"/>
      <c r="G12" s="141"/>
      <c r="H12" s="141"/>
      <c r="I12" s="141"/>
      <c r="J12" s="141"/>
      <c r="K12" s="141"/>
      <c r="L12" s="141"/>
      <c r="M12" s="141"/>
      <c r="N12" s="142"/>
    </row>
    <row r="13" spans="1:14" ht="14.25">
      <c r="A13" s="118" t="s">
        <v>5</v>
      </c>
      <c r="B13" s="120" t="s">
        <v>6</v>
      </c>
      <c r="C13" s="120" t="s">
        <v>7</v>
      </c>
      <c r="D13" s="120" t="s">
        <v>8</v>
      </c>
      <c r="E13" s="120" t="s">
        <v>9</v>
      </c>
      <c r="F13" s="106" t="s">
        <v>53</v>
      </c>
      <c r="G13" s="111" t="s">
        <v>10</v>
      </c>
      <c r="H13" s="112"/>
      <c r="I13" s="107" t="s">
        <v>163</v>
      </c>
      <c r="J13" s="111" t="s">
        <v>181</v>
      </c>
      <c r="K13" s="112"/>
      <c r="L13" s="107" t="s">
        <v>162</v>
      </c>
      <c r="M13" s="107" t="s">
        <v>182</v>
      </c>
      <c r="N13" s="116" t="s">
        <v>11</v>
      </c>
    </row>
    <row r="14" spans="1:14">
      <c r="A14" s="119"/>
      <c r="B14" s="121"/>
      <c r="C14" s="121"/>
      <c r="D14" s="121"/>
      <c r="E14" s="121"/>
      <c r="F14" s="69" t="s">
        <v>12</v>
      </c>
      <c r="G14" s="70" t="s">
        <v>13</v>
      </c>
      <c r="H14" s="70" t="s">
        <v>14</v>
      </c>
      <c r="I14" s="70" t="s">
        <v>15</v>
      </c>
      <c r="J14" s="70" t="s">
        <v>16</v>
      </c>
      <c r="K14" s="70" t="s">
        <v>17</v>
      </c>
      <c r="L14" s="70" t="s">
        <v>18</v>
      </c>
      <c r="M14" s="70" t="s">
        <v>19</v>
      </c>
      <c r="N14" s="117"/>
    </row>
    <row r="15" spans="1:14" ht="28.5">
      <c r="A15" s="71" t="s">
        <v>20</v>
      </c>
      <c r="B15" s="72" t="s">
        <v>99</v>
      </c>
      <c r="C15" s="73">
        <v>41465</v>
      </c>
      <c r="D15" s="75" t="s">
        <v>134</v>
      </c>
      <c r="E15" s="75" t="s">
        <v>100</v>
      </c>
      <c r="F15" s="76">
        <v>25</v>
      </c>
      <c r="G15" s="174">
        <v>22</v>
      </c>
      <c r="H15" s="77">
        <v>22</v>
      </c>
      <c r="I15" s="77">
        <v>25</v>
      </c>
      <c r="J15" s="77">
        <v>25</v>
      </c>
      <c r="K15" s="77">
        <v>25</v>
      </c>
      <c r="L15" s="77"/>
      <c r="M15" s="77">
        <v>50</v>
      </c>
      <c r="N15" s="78">
        <f>F15+G15+H15+I15+J15+K15+L15+M15-G15</f>
        <v>172</v>
      </c>
    </row>
    <row r="16" spans="1:14" ht="19.5" customHeight="1">
      <c r="A16" s="71" t="s">
        <v>21</v>
      </c>
      <c r="B16" s="72" t="s">
        <v>101</v>
      </c>
      <c r="C16" s="73">
        <v>38707</v>
      </c>
      <c r="D16" s="75" t="s">
        <v>133</v>
      </c>
      <c r="E16" s="75" t="s">
        <v>10</v>
      </c>
      <c r="F16" s="175">
        <v>20</v>
      </c>
      <c r="G16" s="77">
        <v>25</v>
      </c>
      <c r="H16" s="77">
        <v>25</v>
      </c>
      <c r="I16" s="77">
        <v>22</v>
      </c>
      <c r="J16" s="77">
        <v>22</v>
      </c>
      <c r="K16" s="77">
        <v>22</v>
      </c>
      <c r="L16" s="77"/>
      <c r="M16" s="77">
        <v>44</v>
      </c>
      <c r="N16" s="78">
        <f>F16+G16+H16+I16+J16+K16+L16+M16-F16</f>
        <v>160</v>
      </c>
    </row>
    <row r="17" spans="1:14">
      <c r="A17" s="71" t="s">
        <v>22</v>
      </c>
      <c r="B17" s="89" t="s">
        <v>166</v>
      </c>
      <c r="C17" s="73">
        <v>106301</v>
      </c>
      <c r="D17" s="75"/>
      <c r="E17" s="75" t="s">
        <v>167</v>
      </c>
      <c r="F17" s="175"/>
      <c r="G17" s="77">
        <v>20</v>
      </c>
      <c r="H17" s="77">
        <v>20</v>
      </c>
      <c r="I17" s="77">
        <v>16</v>
      </c>
      <c r="J17" s="77">
        <v>20</v>
      </c>
      <c r="K17" s="77">
        <v>20</v>
      </c>
      <c r="L17" s="77"/>
      <c r="M17" s="77">
        <v>36</v>
      </c>
      <c r="N17" s="78">
        <f>F17+G17+H17+I17+J17+K17+L17+M17</f>
        <v>132</v>
      </c>
    </row>
    <row r="18" spans="1:14">
      <c r="A18" s="71" t="s">
        <v>23</v>
      </c>
      <c r="B18" s="72" t="s">
        <v>106</v>
      </c>
      <c r="C18" s="73">
        <v>39109</v>
      </c>
      <c r="D18" s="75"/>
      <c r="E18" s="75" t="s">
        <v>10</v>
      </c>
      <c r="F18" s="175">
        <v>15</v>
      </c>
      <c r="G18" s="77">
        <v>18</v>
      </c>
      <c r="H18" s="77">
        <v>18</v>
      </c>
      <c r="I18" s="77">
        <v>18</v>
      </c>
      <c r="J18" s="77">
        <v>18</v>
      </c>
      <c r="K18" s="77">
        <v>18</v>
      </c>
      <c r="L18" s="77"/>
      <c r="M18" s="77">
        <v>40</v>
      </c>
      <c r="N18" s="78">
        <f>F18+G18+H18+I18+J18+K18+L18+M18-F18</f>
        <v>130</v>
      </c>
    </row>
    <row r="19" spans="1:14">
      <c r="A19" s="71" t="s">
        <v>24</v>
      </c>
      <c r="B19" s="25" t="s">
        <v>186</v>
      </c>
      <c r="C19" s="77">
        <v>50172</v>
      </c>
      <c r="D19" s="102"/>
      <c r="E19" s="75" t="s">
        <v>187</v>
      </c>
      <c r="F19" s="76">
        <v>22</v>
      </c>
      <c r="G19" s="174"/>
      <c r="H19" s="77"/>
      <c r="I19" s="77">
        <v>20</v>
      </c>
      <c r="J19" s="77"/>
      <c r="K19" s="77"/>
      <c r="L19" s="77"/>
      <c r="M19" s="77"/>
      <c r="N19" s="78">
        <f>F19+G19+H19+I19+J19+K19+L19+M19</f>
        <v>42</v>
      </c>
    </row>
    <row r="20" spans="1:14">
      <c r="A20" s="71" t="s">
        <v>25</v>
      </c>
      <c r="B20" s="72" t="s">
        <v>102</v>
      </c>
      <c r="C20" s="73">
        <v>107236</v>
      </c>
      <c r="D20" s="75" t="s">
        <v>104</v>
      </c>
      <c r="E20" s="75" t="s">
        <v>55</v>
      </c>
      <c r="F20" s="76">
        <v>18</v>
      </c>
      <c r="G20" s="174"/>
      <c r="H20" s="77"/>
      <c r="I20" s="77"/>
      <c r="J20" s="77"/>
      <c r="K20" s="77"/>
      <c r="L20" s="77"/>
      <c r="M20" s="77"/>
      <c r="N20" s="78">
        <f>F20+G20+H20+I20+J20+K20+L20+M20</f>
        <v>18</v>
      </c>
    </row>
    <row r="21" spans="1:14">
      <c r="A21" s="71" t="s">
        <v>26</v>
      </c>
      <c r="B21" s="90" t="s">
        <v>103</v>
      </c>
      <c r="C21" s="91">
        <v>32970</v>
      </c>
      <c r="D21" s="75"/>
      <c r="E21" s="75" t="s">
        <v>55</v>
      </c>
      <c r="F21" s="76">
        <v>16</v>
      </c>
      <c r="G21" s="174"/>
      <c r="H21" s="77"/>
      <c r="I21" s="77"/>
      <c r="J21" s="77"/>
      <c r="K21" s="77"/>
      <c r="L21" s="77"/>
      <c r="M21" s="77"/>
      <c r="N21" s="78">
        <f>F21+G21+H21+I21+J21+K21+L21+M21</f>
        <v>16</v>
      </c>
    </row>
    <row r="22" spans="1:14">
      <c r="A22" s="71"/>
      <c r="B22" s="18"/>
      <c r="C22" s="19"/>
      <c r="D22" s="20"/>
      <c r="E22" s="18"/>
      <c r="F22" s="21"/>
      <c r="G22" s="19"/>
      <c r="H22" s="19"/>
      <c r="I22" s="19"/>
      <c r="J22" s="19"/>
      <c r="K22" s="19"/>
      <c r="L22" s="19"/>
      <c r="M22" s="19"/>
      <c r="N22" s="78">
        <f t="shared" ref="N22:N44" si="0">F22+G22+H22+I22+J22+K22+L22+M22</f>
        <v>0</v>
      </c>
    </row>
    <row r="23" spans="1:14">
      <c r="A23" s="71"/>
      <c r="B23" s="18"/>
      <c r="C23" s="19"/>
      <c r="D23" s="47"/>
      <c r="E23" s="18"/>
      <c r="F23" s="21"/>
      <c r="G23" s="19"/>
      <c r="H23" s="19"/>
      <c r="I23" s="19"/>
      <c r="J23" s="19"/>
      <c r="K23" s="19"/>
      <c r="L23" s="19"/>
      <c r="M23" s="19"/>
      <c r="N23" s="78">
        <f t="shared" si="0"/>
        <v>0</v>
      </c>
    </row>
    <row r="24" spans="1:14">
      <c r="A24" s="71"/>
      <c r="B24" s="22"/>
      <c r="C24" s="23"/>
      <c r="D24" s="24"/>
      <c r="E24" s="22"/>
      <c r="F24" s="23"/>
      <c r="G24" s="19"/>
      <c r="H24" s="19"/>
      <c r="I24" s="19"/>
      <c r="J24" s="19"/>
      <c r="K24" s="19"/>
      <c r="L24" s="19"/>
      <c r="M24" s="19"/>
      <c r="N24" s="78">
        <f t="shared" si="0"/>
        <v>0</v>
      </c>
    </row>
    <row r="25" spans="1:14">
      <c r="A25" s="71"/>
      <c r="B25" s="18"/>
      <c r="C25" s="19"/>
      <c r="D25" s="18"/>
      <c r="E25" s="18"/>
      <c r="F25" s="23"/>
      <c r="G25" s="19"/>
      <c r="H25" s="19"/>
      <c r="I25" s="19"/>
      <c r="J25" s="19"/>
      <c r="K25" s="19"/>
      <c r="L25" s="19"/>
      <c r="M25" s="19"/>
      <c r="N25" s="78">
        <f t="shared" si="0"/>
        <v>0</v>
      </c>
    </row>
    <row r="26" spans="1:14">
      <c r="A26" s="71"/>
      <c r="B26" s="18"/>
      <c r="C26" s="19"/>
      <c r="D26" s="18"/>
      <c r="E26" s="18"/>
      <c r="F26" s="23"/>
      <c r="G26" s="19"/>
      <c r="H26" s="19"/>
      <c r="I26" s="19"/>
      <c r="J26" s="19"/>
      <c r="K26" s="19"/>
      <c r="L26" s="19"/>
      <c r="M26" s="19"/>
      <c r="N26" s="78">
        <f t="shared" si="0"/>
        <v>0</v>
      </c>
    </row>
    <row r="27" spans="1:14">
      <c r="A27" s="71"/>
      <c r="B27" s="18"/>
      <c r="C27" s="19"/>
      <c r="D27" s="25"/>
      <c r="E27" s="18"/>
      <c r="F27" s="23"/>
      <c r="G27" s="19"/>
      <c r="H27" s="19"/>
      <c r="I27" s="19"/>
      <c r="J27" s="19"/>
      <c r="K27" s="19"/>
      <c r="L27" s="19"/>
      <c r="M27" s="19"/>
      <c r="N27" s="78">
        <f t="shared" si="0"/>
        <v>0</v>
      </c>
    </row>
    <row r="28" spans="1:14">
      <c r="A28" s="71"/>
      <c r="B28" s="18"/>
      <c r="C28" s="19"/>
      <c r="D28" s="18"/>
      <c r="E28" s="18"/>
      <c r="F28" s="23"/>
      <c r="G28" s="19"/>
      <c r="H28" s="19"/>
      <c r="I28" s="19"/>
      <c r="J28" s="19"/>
      <c r="K28" s="19"/>
      <c r="L28" s="19"/>
      <c r="M28" s="19"/>
      <c r="N28" s="78">
        <f t="shared" si="0"/>
        <v>0</v>
      </c>
    </row>
    <row r="29" spans="1:14">
      <c r="A29" s="71"/>
      <c r="B29" s="18"/>
      <c r="C29" s="19"/>
      <c r="D29" s="25"/>
      <c r="E29" s="18"/>
      <c r="F29" s="23"/>
      <c r="G29" s="19"/>
      <c r="H29" s="19"/>
      <c r="I29" s="19"/>
      <c r="J29" s="19"/>
      <c r="K29" s="19"/>
      <c r="L29" s="19"/>
      <c r="M29" s="19"/>
      <c r="N29" s="78">
        <f t="shared" si="0"/>
        <v>0</v>
      </c>
    </row>
    <row r="30" spans="1:14">
      <c r="A30" s="71"/>
      <c r="B30" s="18"/>
      <c r="C30" s="19"/>
      <c r="D30" s="18"/>
      <c r="E30" s="18"/>
      <c r="F30" s="23"/>
      <c r="G30" s="19"/>
      <c r="H30" s="19"/>
      <c r="I30" s="19"/>
      <c r="J30" s="19"/>
      <c r="K30" s="19"/>
      <c r="L30" s="19"/>
      <c r="M30" s="19"/>
      <c r="N30" s="78">
        <f t="shared" si="0"/>
        <v>0</v>
      </c>
    </row>
    <row r="31" spans="1:14">
      <c r="A31" s="71"/>
      <c r="B31" s="18"/>
      <c r="C31" s="19"/>
      <c r="D31" s="18"/>
      <c r="E31" s="18"/>
      <c r="F31" s="23"/>
      <c r="G31" s="19"/>
      <c r="H31" s="19"/>
      <c r="I31" s="19"/>
      <c r="J31" s="19"/>
      <c r="K31" s="19"/>
      <c r="L31" s="19"/>
      <c r="M31" s="19"/>
      <c r="N31" s="78">
        <f t="shared" si="0"/>
        <v>0</v>
      </c>
    </row>
    <row r="32" spans="1:14">
      <c r="A32" s="71"/>
      <c r="B32" s="22"/>
      <c r="C32" s="23"/>
      <c r="D32" s="24"/>
      <c r="E32" s="22"/>
      <c r="F32" s="23"/>
      <c r="G32" s="19"/>
      <c r="H32" s="19"/>
      <c r="I32" s="19"/>
      <c r="J32" s="19"/>
      <c r="K32" s="19"/>
      <c r="L32" s="19"/>
      <c r="M32" s="19"/>
      <c r="N32" s="78">
        <f t="shared" si="0"/>
        <v>0</v>
      </c>
    </row>
    <row r="33" spans="1:14">
      <c r="A33" s="71"/>
      <c r="B33" s="22"/>
      <c r="C33" s="23"/>
      <c r="D33" s="22"/>
      <c r="E33" s="22"/>
      <c r="F33" s="23"/>
      <c r="G33" s="19"/>
      <c r="H33" s="19"/>
      <c r="I33" s="19"/>
      <c r="J33" s="19"/>
      <c r="K33" s="19"/>
      <c r="L33" s="19"/>
      <c r="M33" s="19"/>
      <c r="N33" s="78">
        <f t="shared" si="0"/>
        <v>0</v>
      </c>
    </row>
    <row r="34" spans="1:14">
      <c r="A34" s="71"/>
      <c r="B34" s="22"/>
      <c r="C34" s="23"/>
      <c r="D34" s="22"/>
      <c r="E34" s="22"/>
      <c r="F34" s="23"/>
      <c r="G34" s="19"/>
      <c r="H34" s="19"/>
      <c r="I34" s="19"/>
      <c r="J34" s="19"/>
      <c r="K34" s="19"/>
      <c r="L34" s="19"/>
      <c r="M34" s="19"/>
      <c r="N34" s="78">
        <f t="shared" si="0"/>
        <v>0</v>
      </c>
    </row>
    <row r="35" spans="1:14">
      <c r="A35" s="71"/>
      <c r="B35" s="18"/>
      <c r="C35" s="19"/>
      <c r="D35" s="18"/>
      <c r="E35" s="18"/>
      <c r="F35" s="23"/>
      <c r="G35" s="19"/>
      <c r="H35" s="19"/>
      <c r="I35" s="19"/>
      <c r="J35" s="19"/>
      <c r="K35" s="19"/>
      <c r="L35" s="19"/>
      <c r="M35" s="19"/>
      <c r="N35" s="78">
        <f t="shared" si="0"/>
        <v>0</v>
      </c>
    </row>
    <row r="36" spans="1:14">
      <c r="A36" s="71"/>
      <c r="B36" s="18"/>
      <c r="C36" s="19"/>
      <c r="D36" s="18"/>
      <c r="E36" s="18"/>
      <c r="F36" s="23"/>
      <c r="G36" s="19"/>
      <c r="H36" s="19"/>
      <c r="I36" s="19"/>
      <c r="J36" s="19"/>
      <c r="K36" s="19"/>
      <c r="L36" s="19"/>
      <c r="M36" s="19"/>
      <c r="N36" s="78">
        <f t="shared" si="0"/>
        <v>0</v>
      </c>
    </row>
    <row r="37" spans="1:14">
      <c r="A37" s="71"/>
      <c r="B37" s="22"/>
      <c r="C37" s="23"/>
      <c r="D37" s="24"/>
      <c r="E37" s="22"/>
      <c r="F37" s="23"/>
      <c r="G37" s="19"/>
      <c r="H37" s="19"/>
      <c r="I37" s="19"/>
      <c r="J37" s="19"/>
      <c r="K37" s="19"/>
      <c r="L37" s="19"/>
      <c r="M37" s="19"/>
      <c r="N37" s="78">
        <f t="shared" si="0"/>
        <v>0</v>
      </c>
    </row>
    <row r="38" spans="1:14">
      <c r="A38" s="71"/>
      <c r="B38" s="22"/>
      <c r="C38" s="23"/>
      <c r="D38" s="22"/>
      <c r="E38" s="22"/>
      <c r="F38" s="23"/>
      <c r="G38" s="19"/>
      <c r="H38" s="19"/>
      <c r="I38" s="19"/>
      <c r="J38" s="19"/>
      <c r="K38" s="19"/>
      <c r="L38" s="19"/>
      <c r="M38" s="19"/>
      <c r="N38" s="78">
        <f t="shared" si="0"/>
        <v>0</v>
      </c>
    </row>
    <row r="39" spans="1:14">
      <c r="A39" s="71"/>
      <c r="B39" s="22"/>
      <c r="C39" s="23"/>
      <c r="D39" s="22"/>
      <c r="E39" s="22"/>
      <c r="F39" s="23"/>
      <c r="G39" s="19"/>
      <c r="H39" s="19"/>
      <c r="I39" s="19"/>
      <c r="J39" s="19"/>
      <c r="K39" s="19"/>
      <c r="L39" s="19"/>
      <c r="M39" s="19"/>
      <c r="N39" s="78">
        <f t="shared" si="0"/>
        <v>0</v>
      </c>
    </row>
    <row r="40" spans="1:14">
      <c r="A40" s="71"/>
      <c r="B40" s="18"/>
      <c r="C40" s="19"/>
      <c r="D40" s="25"/>
      <c r="E40" s="18"/>
      <c r="F40" s="23"/>
      <c r="G40" s="19"/>
      <c r="H40" s="19"/>
      <c r="I40" s="19"/>
      <c r="J40" s="19"/>
      <c r="K40" s="19"/>
      <c r="L40" s="19"/>
      <c r="M40" s="19"/>
      <c r="N40" s="78">
        <f t="shared" si="0"/>
        <v>0</v>
      </c>
    </row>
    <row r="41" spans="1:14">
      <c r="A41" s="71"/>
      <c r="B41" s="18"/>
      <c r="C41" s="19"/>
      <c r="D41" s="18"/>
      <c r="E41" s="18"/>
      <c r="F41" s="23"/>
      <c r="G41" s="19"/>
      <c r="H41" s="19"/>
      <c r="I41" s="19"/>
      <c r="J41" s="19"/>
      <c r="K41" s="19"/>
      <c r="L41" s="19"/>
      <c r="M41" s="19"/>
      <c r="N41" s="78">
        <f t="shared" si="0"/>
        <v>0</v>
      </c>
    </row>
    <row r="42" spans="1:14">
      <c r="A42" s="71"/>
      <c r="B42" s="22"/>
      <c r="C42" s="23"/>
      <c r="D42" s="24"/>
      <c r="E42" s="22"/>
      <c r="F42" s="23"/>
      <c r="G42" s="19"/>
      <c r="H42" s="19"/>
      <c r="I42" s="19"/>
      <c r="J42" s="19"/>
      <c r="K42" s="19"/>
      <c r="L42" s="19"/>
      <c r="M42" s="19"/>
      <c r="N42" s="78">
        <f t="shared" si="0"/>
        <v>0</v>
      </c>
    </row>
    <row r="43" spans="1:14">
      <c r="A43" s="71"/>
      <c r="B43" s="22"/>
      <c r="C43" s="23"/>
      <c r="D43" s="22"/>
      <c r="E43" s="22"/>
      <c r="F43" s="23"/>
      <c r="G43" s="19"/>
      <c r="H43" s="19"/>
      <c r="I43" s="19"/>
      <c r="J43" s="19"/>
      <c r="K43" s="19"/>
      <c r="L43" s="19"/>
      <c r="M43" s="19"/>
      <c r="N43" s="78">
        <f t="shared" si="0"/>
        <v>0</v>
      </c>
    </row>
    <row r="44" spans="1:14" ht="15.75" thickBot="1">
      <c r="A44" s="81"/>
      <c r="B44" s="27"/>
      <c r="C44" s="28"/>
      <c r="D44" s="29"/>
      <c r="E44" s="27"/>
      <c r="F44" s="30"/>
      <c r="G44" s="31"/>
      <c r="H44" s="31"/>
      <c r="I44" s="28"/>
      <c r="J44" s="28"/>
      <c r="K44" s="28"/>
      <c r="L44" s="28"/>
      <c r="M44" s="28"/>
      <c r="N44" s="78">
        <f t="shared" si="0"/>
        <v>0</v>
      </c>
    </row>
  </sheetData>
  <sortState ref="B15:N21">
    <sortCondition descending="1" ref="N15:N21"/>
  </sortState>
  <mergeCells count="20">
    <mergeCell ref="A1:N1"/>
    <mergeCell ref="A2:N2"/>
    <mergeCell ref="A3:D3"/>
    <mergeCell ref="E3:N3"/>
    <mergeCell ref="A4:D4"/>
    <mergeCell ref="E4:N12"/>
    <mergeCell ref="A5:D5"/>
    <mergeCell ref="A7:D7"/>
    <mergeCell ref="A8:D8"/>
    <mergeCell ref="A9:D9"/>
    <mergeCell ref="A10:D10"/>
    <mergeCell ref="A12:D12"/>
    <mergeCell ref="G13:H13"/>
    <mergeCell ref="N13:N14"/>
    <mergeCell ref="A13:A14"/>
    <mergeCell ref="B13:B14"/>
    <mergeCell ref="C13:C14"/>
    <mergeCell ref="D13:D14"/>
    <mergeCell ref="E13:E14"/>
    <mergeCell ref="J13:K1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zoomScale="90" zoomScaleNormal="90" workbookViewId="0">
      <selection sqref="A1:N1"/>
    </sheetView>
  </sheetViews>
  <sheetFormatPr defaultRowHeight="15"/>
  <cols>
    <col min="1" max="1" width="4.7109375" style="48" customWidth="1"/>
    <col min="2" max="2" width="34.28515625" style="49" customWidth="1"/>
    <col min="3" max="3" width="14.42578125" style="48" customWidth="1"/>
    <col min="4" max="4" width="72.7109375" style="49" customWidth="1"/>
    <col min="5" max="5" width="20.7109375" style="49" customWidth="1"/>
    <col min="6" max="6" width="6.7109375" style="48" customWidth="1"/>
    <col min="7" max="8" width="6.7109375" style="50" customWidth="1"/>
    <col min="9" max="9" width="8.7109375" style="50" bestFit="1" customWidth="1"/>
    <col min="10" max="13" width="6.7109375" style="50" customWidth="1"/>
    <col min="14" max="14" width="7.7109375" style="82" customWidth="1"/>
    <col min="15" max="16384" width="9.140625" style="45"/>
  </cols>
  <sheetData>
    <row r="1" spans="1:14" ht="26.2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</row>
    <row r="2" spans="1:14">
      <c r="A2" s="148" t="s">
        <v>52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>
      <c r="A3" s="125" t="s">
        <v>1</v>
      </c>
      <c r="B3" s="126"/>
      <c r="C3" s="126"/>
      <c r="D3" s="127"/>
      <c r="E3" s="128" t="s">
        <v>2</v>
      </c>
      <c r="F3" s="129"/>
      <c r="G3" s="129"/>
      <c r="H3" s="129"/>
      <c r="I3" s="129"/>
      <c r="J3" s="129"/>
      <c r="K3" s="129"/>
      <c r="L3" s="129"/>
      <c r="M3" s="129"/>
      <c r="N3" s="130"/>
    </row>
    <row r="4" spans="1:14" ht="14.25">
      <c r="A4" s="131" t="str">
        <f>'E 1 '!A4:D4</f>
        <v>1 - Curvelo - MG - 24 de Fevereiro</v>
      </c>
      <c r="B4" s="132"/>
      <c r="C4" s="132"/>
      <c r="D4" s="133"/>
      <c r="E4" s="134" t="s">
        <v>3</v>
      </c>
      <c r="F4" s="135"/>
      <c r="G4" s="135"/>
      <c r="H4" s="135"/>
      <c r="I4" s="135"/>
      <c r="J4" s="135"/>
      <c r="K4" s="135"/>
      <c r="L4" s="135"/>
      <c r="M4" s="135"/>
      <c r="N4" s="136"/>
    </row>
    <row r="5" spans="1:14" ht="14.25">
      <c r="A5" s="131" t="str">
        <f>'E 1 '!A5:D5</f>
        <v>2 e 3 - Patrocinio 14 e 15 de Abril</v>
      </c>
      <c r="B5" s="132"/>
      <c r="C5" s="132"/>
      <c r="D5" s="133"/>
      <c r="E5" s="137"/>
      <c r="F5" s="138"/>
      <c r="G5" s="138"/>
      <c r="H5" s="138"/>
      <c r="I5" s="138"/>
      <c r="J5" s="138"/>
      <c r="K5" s="138"/>
      <c r="L5" s="138"/>
      <c r="M5" s="138"/>
      <c r="N5" s="139"/>
    </row>
    <row r="6" spans="1:14" ht="14.25">
      <c r="A6" s="103" t="str">
        <f>'E 1 '!A6</f>
        <v xml:space="preserve">4 - Perdizes - 18 de Agosto </v>
      </c>
      <c r="B6" s="104"/>
      <c r="C6" s="63"/>
      <c r="D6" s="105"/>
      <c r="E6" s="137"/>
      <c r="F6" s="138"/>
      <c r="G6" s="138"/>
      <c r="H6" s="138"/>
      <c r="I6" s="138"/>
      <c r="J6" s="138"/>
      <c r="K6" s="138"/>
      <c r="L6" s="138"/>
      <c r="M6" s="138"/>
      <c r="N6" s="139"/>
    </row>
    <row r="7" spans="1:14" ht="14.25">
      <c r="A7" s="131" t="str">
        <f>'E 1 '!A7</f>
        <v>5 e 6 Patos de Minas 29 e 30 de Setembro</v>
      </c>
      <c r="B7" s="132"/>
      <c r="C7" s="132"/>
      <c r="D7" s="133"/>
      <c r="E7" s="137"/>
      <c r="F7" s="138"/>
      <c r="G7" s="138"/>
      <c r="H7" s="138"/>
      <c r="I7" s="138"/>
      <c r="J7" s="138"/>
      <c r="K7" s="138"/>
      <c r="L7" s="138"/>
      <c r="M7" s="138"/>
      <c r="N7" s="139"/>
    </row>
    <row r="8" spans="1:14" ht="14.25">
      <c r="A8" s="151" t="str">
        <f>'E 1 '!A8:D8</f>
        <v>7 - Governador Valadares - 13 de Outubro CANCELADA</v>
      </c>
      <c r="B8" s="152"/>
      <c r="C8" s="152"/>
      <c r="D8" s="153"/>
      <c r="E8" s="137"/>
      <c r="F8" s="138"/>
      <c r="G8" s="138"/>
      <c r="H8" s="138"/>
      <c r="I8" s="138"/>
      <c r="J8" s="138"/>
      <c r="K8" s="138"/>
      <c r="L8" s="138"/>
      <c r="M8" s="138"/>
      <c r="N8" s="139"/>
    </row>
    <row r="9" spans="1:14" ht="14.25">
      <c r="A9" s="131" t="str">
        <f>'E 1 '!A9:D9</f>
        <v>8 - Patrocinio - 24 de Novembro</v>
      </c>
      <c r="B9" s="132"/>
      <c r="C9" s="132"/>
      <c r="D9" s="133"/>
      <c r="E9" s="137"/>
      <c r="F9" s="138"/>
      <c r="G9" s="138"/>
      <c r="H9" s="138"/>
      <c r="I9" s="138"/>
      <c r="J9" s="138"/>
      <c r="K9" s="138"/>
      <c r="L9" s="138"/>
      <c r="M9" s="138"/>
      <c r="N9" s="139"/>
    </row>
    <row r="10" spans="1:14" ht="14.25">
      <c r="A10" s="143"/>
      <c r="B10" s="144"/>
      <c r="C10" s="144"/>
      <c r="D10" s="145"/>
      <c r="E10" s="137"/>
      <c r="F10" s="138"/>
      <c r="G10" s="138"/>
      <c r="H10" s="138"/>
      <c r="I10" s="138"/>
      <c r="J10" s="138"/>
      <c r="K10" s="138"/>
      <c r="L10" s="138"/>
      <c r="M10" s="138"/>
      <c r="N10" s="139"/>
    </row>
    <row r="11" spans="1:14" ht="14.25">
      <c r="A11" s="65"/>
      <c r="B11" s="66"/>
      <c r="C11" s="67"/>
      <c r="D11" s="68"/>
      <c r="E11" s="137"/>
      <c r="F11" s="138"/>
      <c r="G11" s="138"/>
      <c r="H11" s="138"/>
      <c r="I11" s="138"/>
      <c r="J11" s="138"/>
      <c r="K11" s="138"/>
      <c r="L11" s="138"/>
      <c r="M11" s="138"/>
      <c r="N11" s="139"/>
    </row>
    <row r="12" spans="1:14">
      <c r="A12" s="146" t="s">
        <v>116</v>
      </c>
      <c r="B12" s="129"/>
      <c r="C12" s="129"/>
      <c r="D12" s="147"/>
      <c r="E12" s="140"/>
      <c r="F12" s="141"/>
      <c r="G12" s="141"/>
      <c r="H12" s="141"/>
      <c r="I12" s="141"/>
      <c r="J12" s="141"/>
      <c r="K12" s="141"/>
      <c r="L12" s="141"/>
      <c r="M12" s="141"/>
      <c r="N12" s="142"/>
    </row>
    <row r="13" spans="1:14" ht="14.25">
      <c r="A13" s="118" t="s">
        <v>5</v>
      </c>
      <c r="B13" s="120" t="s">
        <v>6</v>
      </c>
      <c r="C13" s="120" t="s">
        <v>7</v>
      </c>
      <c r="D13" s="120" t="s">
        <v>8</v>
      </c>
      <c r="E13" s="120" t="s">
        <v>9</v>
      </c>
      <c r="F13" s="106" t="s">
        <v>53</v>
      </c>
      <c r="G13" s="111" t="s">
        <v>10</v>
      </c>
      <c r="H13" s="112"/>
      <c r="I13" s="107" t="s">
        <v>163</v>
      </c>
      <c r="J13" s="111" t="s">
        <v>181</v>
      </c>
      <c r="K13" s="112"/>
      <c r="L13" s="107" t="s">
        <v>162</v>
      </c>
      <c r="M13" s="107" t="s">
        <v>182</v>
      </c>
      <c r="N13" s="116" t="s">
        <v>11</v>
      </c>
    </row>
    <row r="14" spans="1:14" ht="23.25" customHeight="1">
      <c r="A14" s="119"/>
      <c r="B14" s="121"/>
      <c r="C14" s="121"/>
      <c r="D14" s="121"/>
      <c r="E14" s="121"/>
      <c r="F14" s="69" t="s">
        <v>12</v>
      </c>
      <c r="G14" s="70" t="s">
        <v>13</v>
      </c>
      <c r="H14" s="70" t="s">
        <v>14</v>
      </c>
      <c r="I14" s="70" t="s">
        <v>15</v>
      </c>
      <c r="J14" s="70" t="s">
        <v>16</v>
      </c>
      <c r="K14" s="70" t="s">
        <v>17</v>
      </c>
      <c r="L14" s="70" t="s">
        <v>18</v>
      </c>
      <c r="M14" s="70" t="s">
        <v>19</v>
      </c>
      <c r="N14" s="117"/>
    </row>
    <row r="15" spans="1:14" ht="21" customHeight="1">
      <c r="A15" s="71" t="s">
        <v>20</v>
      </c>
      <c r="B15" s="72" t="s">
        <v>111</v>
      </c>
      <c r="C15" s="73">
        <v>31220</v>
      </c>
      <c r="D15" s="75"/>
      <c r="E15" s="75" t="s">
        <v>55</v>
      </c>
      <c r="F15" s="175">
        <v>18</v>
      </c>
      <c r="G15" s="77">
        <v>22</v>
      </c>
      <c r="H15" s="77">
        <v>25</v>
      </c>
      <c r="I15" s="77">
        <v>25</v>
      </c>
      <c r="J15" s="77">
        <v>22</v>
      </c>
      <c r="K15" s="77">
        <v>22</v>
      </c>
      <c r="L15" s="77"/>
      <c r="M15" s="77">
        <v>50</v>
      </c>
      <c r="N15" s="78">
        <f>F15+G15+H15+I15+J15+K15+L15+M15-F15</f>
        <v>166</v>
      </c>
    </row>
    <row r="16" spans="1:14" ht="39.75" customHeight="1">
      <c r="A16" s="71" t="s">
        <v>21</v>
      </c>
      <c r="B16" s="18" t="s">
        <v>173</v>
      </c>
      <c r="C16" s="19">
        <v>105888</v>
      </c>
      <c r="D16" s="95"/>
      <c r="E16" s="83" t="s">
        <v>10</v>
      </c>
      <c r="F16" s="178"/>
      <c r="G16" s="19">
        <v>16</v>
      </c>
      <c r="H16" s="19">
        <v>16</v>
      </c>
      <c r="I16" s="19">
        <v>20</v>
      </c>
      <c r="J16" s="19">
        <v>18</v>
      </c>
      <c r="K16" s="19">
        <v>18</v>
      </c>
      <c r="L16" s="19"/>
      <c r="M16" s="19">
        <v>44</v>
      </c>
      <c r="N16" s="78">
        <f>F16+G16+H16+I16+J16+K16+L16+M16</f>
        <v>132</v>
      </c>
    </row>
    <row r="17" spans="1:14">
      <c r="A17" s="71" t="s">
        <v>22</v>
      </c>
      <c r="B17" s="72" t="s">
        <v>107</v>
      </c>
      <c r="C17" s="73">
        <v>31714</v>
      </c>
      <c r="D17" s="75" t="s">
        <v>112</v>
      </c>
      <c r="E17" s="75" t="s">
        <v>109</v>
      </c>
      <c r="F17" s="76">
        <v>25</v>
      </c>
      <c r="G17" s="77">
        <v>25</v>
      </c>
      <c r="H17" s="77">
        <v>22</v>
      </c>
      <c r="I17" s="174"/>
      <c r="J17" s="77">
        <v>16</v>
      </c>
      <c r="K17" s="77">
        <v>16</v>
      </c>
      <c r="L17" s="77"/>
      <c r="M17" s="77"/>
      <c r="N17" s="78">
        <f>F17+G17+H17+I17+J17+K17+L17+M17</f>
        <v>104</v>
      </c>
    </row>
    <row r="18" spans="1:14">
      <c r="A18" s="71" t="s">
        <v>23</v>
      </c>
      <c r="B18" s="79" t="s">
        <v>168</v>
      </c>
      <c r="C18" s="73">
        <v>41978</v>
      </c>
      <c r="D18" s="75" t="s">
        <v>169</v>
      </c>
      <c r="E18" s="75" t="s">
        <v>170</v>
      </c>
      <c r="F18" s="76"/>
      <c r="G18" s="77">
        <v>20</v>
      </c>
      <c r="H18" s="77">
        <v>20</v>
      </c>
      <c r="I18" s="77"/>
      <c r="J18" s="77">
        <v>25</v>
      </c>
      <c r="K18" s="77">
        <v>25</v>
      </c>
      <c r="L18" s="77"/>
      <c r="M18" s="77"/>
      <c r="N18" s="78">
        <f>F18+G18+H18+I18+J18+K18+L18+M18</f>
        <v>90</v>
      </c>
    </row>
    <row r="19" spans="1:14">
      <c r="A19" s="71" t="s">
        <v>24</v>
      </c>
      <c r="B19" s="25" t="s">
        <v>171</v>
      </c>
      <c r="C19" s="77">
        <v>44860</v>
      </c>
      <c r="D19" s="75"/>
      <c r="E19" s="75" t="s">
        <v>172</v>
      </c>
      <c r="F19" s="76"/>
      <c r="G19" s="77">
        <v>18</v>
      </c>
      <c r="H19" s="77">
        <v>18</v>
      </c>
      <c r="I19" s="77"/>
      <c r="J19" s="77">
        <v>20</v>
      </c>
      <c r="K19" s="77">
        <v>20</v>
      </c>
      <c r="L19" s="77"/>
      <c r="M19" s="77"/>
      <c r="N19" s="78">
        <f>F19+G19+H19+I19+J19+K19+L19+M19</f>
        <v>76</v>
      </c>
    </row>
    <row r="20" spans="1:14" ht="28.5">
      <c r="A20" s="71" t="s">
        <v>25</v>
      </c>
      <c r="B20" s="72" t="s">
        <v>108</v>
      </c>
      <c r="C20" s="73">
        <v>45079</v>
      </c>
      <c r="D20" s="75" t="s">
        <v>68</v>
      </c>
      <c r="E20" s="75" t="s">
        <v>55</v>
      </c>
      <c r="F20" s="76">
        <v>22</v>
      </c>
      <c r="G20" s="77"/>
      <c r="H20" s="77"/>
      <c r="I20" s="77">
        <v>22</v>
      </c>
      <c r="J20" s="77"/>
      <c r="K20" s="77"/>
      <c r="L20" s="77"/>
      <c r="M20" s="77"/>
      <c r="N20" s="78">
        <f>F20+G20+H20+I20+J20+K20+L20+M20</f>
        <v>44</v>
      </c>
    </row>
    <row r="21" spans="1:14">
      <c r="A21" s="71" t="s">
        <v>26</v>
      </c>
      <c r="B21" s="90" t="s">
        <v>110</v>
      </c>
      <c r="C21" s="91">
        <v>31223</v>
      </c>
      <c r="D21" s="75" t="s">
        <v>113</v>
      </c>
      <c r="E21" s="75" t="s">
        <v>115</v>
      </c>
      <c r="F21" s="76">
        <v>20</v>
      </c>
      <c r="G21" s="77"/>
      <c r="H21" s="77"/>
      <c r="I21" s="77"/>
      <c r="J21" s="77"/>
      <c r="K21" s="77"/>
      <c r="L21" s="77"/>
      <c r="M21" s="77"/>
      <c r="N21" s="78">
        <f>F21+G21+H21+I21+J21+K21+L21+M21</f>
        <v>20</v>
      </c>
    </row>
    <row r="22" spans="1:14">
      <c r="A22" s="71" t="s">
        <v>27</v>
      </c>
      <c r="B22" s="79" t="s">
        <v>114</v>
      </c>
      <c r="C22" s="73">
        <v>16036</v>
      </c>
      <c r="D22" s="77"/>
      <c r="E22" s="77" t="s">
        <v>84</v>
      </c>
      <c r="F22" s="87">
        <v>16</v>
      </c>
      <c r="G22" s="77"/>
      <c r="H22" s="77"/>
      <c r="I22" s="77"/>
      <c r="J22" s="77"/>
      <c r="K22" s="77"/>
      <c r="L22" s="77"/>
      <c r="M22" s="77"/>
      <c r="N22" s="78">
        <f>F22+G22+H22+I22+J22+K22+L22+M22</f>
        <v>16</v>
      </c>
    </row>
    <row r="23" spans="1:14">
      <c r="A23" s="71" t="s">
        <v>29</v>
      </c>
      <c r="B23" s="18"/>
      <c r="C23" s="19"/>
      <c r="D23" s="47"/>
      <c r="E23" s="18"/>
      <c r="F23" s="21"/>
      <c r="G23" s="19"/>
      <c r="H23" s="19"/>
      <c r="I23" s="19"/>
      <c r="J23" s="19"/>
      <c r="K23" s="19"/>
      <c r="L23" s="19"/>
      <c r="M23" s="19"/>
      <c r="N23" s="78">
        <f t="shared" ref="N23:N44" si="0">F23+G23+H23+I23+J23+K23+L23+M23</f>
        <v>0</v>
      </c>
    </row>
    <row r="24" spans="1:14">
      <c r="A24" s="71" t="s">
        <v>31</v>
      </c>
      <c r="B24" s="22"/>
      <c r="C24" s="23"/>
      <c r="D24" s="24"/>
      <c r="E24" s="22"/>
      <c r="F24" s="23"/>
      <c r="G24" s="19"/>
      <c r="H24" s="19"/>
      <c r="I24" s="19"/>
      <c r="J24" s="19"/>
      <c r="K24" s="19"/>
      <c r="L24" s="19"/>
      <c r="M24" s="19"/>
      <c r="N24" s="78">
        <f t="shared" si="0"/>
        <v>0</v>
      </c>
    </row>
    <row r="25" spans="1:14">
      <c r="A25" s="71" t="s">
        <v>32</v>
      </c>
      <c r="B25" s="18"/>
      <c r="C25" s="19"/>
      <c r="D25" s="18"/>
      <c r="E25" s="18"/>
      <c r="F25" s="23"/>
      <c r="G25" s="19"/>
      <c r="H25" s="19"/>
      <c r="I25" s="19"/>
      <c r="J25" s="19"/>
      <c r="K25" s="19"/>
      <c r="L25" s="19"/>
      <c r="M25" s="19"/>
      <c r="N25" s="78">
        <f t="shared" si="0"/>
        <v>0</v>
      </c>
    </row>
    <row r="26" spans="1:14">
      <c r="A26" s="71" t="s">
        <v>33</v>
      </c>
      <c r="B26" s="18"/>
      <c r="C26" s="19"/>
      <c r="D26" s="18"/>
      <c r="E26" s="18"/>
      <c r="F26" s="23"/>
      <c r="G26" s="19"/>
      <c r="H26" s="19"/>
      <c r="I26" s="19"/>
      <c r="J26" s="19"/>
      <c r="K26" s="19"/>
      <c r="L26" s="19"/>
      <c r="M26" s="19"/>
      <c r="N26" s="78">
        <f t="shared" si="0"/>
        <v>0</v>
      </c>
    </row>
    <row r="27" spans="1:14">
      <c r="A27" s="71" t="s">
        <v>34</v>
      </c>
      <c r="B27" s="18"/>
      <c r="C27" s="19"/>
      <c r="D27" s="25"/>
      <c r="E27" s="18"/>
      <c r="F27" s="23"/>
      <c r="G27" s="19"/>
      <c r="H27" s="19"/>
      <c r="I27" s="19"/>
      <c r="J27" s="19"/>
      <c r="K27" s="19"/>
      <c r="L27" s="19"/>
      <c r="M27" s="19"/>
      <c r="N27" s="78">
        <f t="shared" si="0"/>
        <v>0</v>
      </c>
    </row>
    <row r="28" spans="1:14">
      <c r="A28" s="71" t="s">
        <v>35</v>
      </c>
      <c r="B28" s="18"/>
      <c r="C28" s="19"/>
      <c r="D28" s="18"/>
      <c r="E28" s="18"/>
      <c r="F28" s="23"/>
      <c r="G28" s="19"/>
      <c r="H28" s="19"/>
      <c r="I28" s="19"/>
      <c r="J28" s="19"/>
      <c r="K28" s="19"/>
      <c r="L28" s="19"/>
      <c r="M28" s="19"/>
      <c r="N28" s="78">
        <f t="shared" si="0"/>
        <v>0</v>
      </c>
    </row>
    <row r="29" spans="1:14">
      <c r="A29" s="71" t="s">
        <v>36</v>
      </c>
      <c r="B29" s="18"/>
      <c r="C29" s="19"/>
      <c r="D29" s="25"/>
      <c r="E29" s="18"/>
      <c r="F29" s="23"/>
      <c r="G29" s="19"/>
      <c r="H29" s="19"/>
      <c r="I29" s="19"/>
      <c r="J29" s="19"/>
      <c r="K29" s="19"/>
      <c r="L29" s="19"/>
      <c r="M29" s="19"/>
      <c r="N29" s="78">
        <f t="shared" si="0"/>
        <v>0</v>
      </c>
    </row>
    <row r="30" spans="1:14">
      <c r="A30" s="71" t="s">
        <v>37</v>
      </c>
      <c r="B30" s="18"/>
      <c r="C30" s="19"/>
      <c r="D30" s="18"/>
      <c r="E30" s="18"/>
      <c r="F30" s="23"/>
      <c r="G30" s="19"/>
      <c r="H30" s="19"/>
      <c r="I30" s="19"/>
      <c r="J30" s="19"/>
      <c r="K30" s="19"/>
      <c r="L30" s="19"/>
      <c r="M30" s="19"/>
      <c r="N30" s="78">
        <f t="shared" si="0"/>
        <v>0</v>
      </c>
    </row>
    <row r="31" spans="1:14">
      <c r="A31" s="71" t="s">
        <v>38</v>
      </c>
      <c r="B31" s="18"/>
      <c r="C31" s="19"/>
      <c r="D31" s="18"/>
      <c r="E31" s="18"/>
      <c r="F31" s="23"/>
      <c r="G31" s="19"/>
      <c r="H31" s="19"/>
      <c r="I31" s="19"/>
      <c r="J31" s="19"/>
      <c r="K31" s="19"/>
      <c r="L31" s="19"/>
      <c r="M31" s="19"/>
      <c r="N31" s="78">
        <f t="shared" si="0"/>
        <v>0</v>
      </c>
    </row>
    <row r="32" spans="1:14">
      <c r="A32" s="71" t="s">
        <v>39</v>
      </c>
      <c r="B32" s="22"/>
      <c r="C32" s="23"/>
      <c r="D32" s="24"/>
      <c r="E32" s="22"/>
      <c r="F32" s="23"/>
      <c r="G32" s="19"/>
      <c r="H32" s="19"/>
      <c r="I32" s="19"/>
      <c r="J32" s="19"/>
      <c r="K32" s="19"/>
      <c r="L32" s="19"/>
      <c r="M32" s="19"/>
      <c r="N32" s="78">
        <f t="shared" si="0"/>
        <v>0</v>
      </c>
    </row>
    <row r="33" spans="1:14">
      <c r="A33" s="71" t="s">
        <v>40</v>
      </c>
      <c r="B33" s="22"/>
      <c r="C33" s="23"/>
      <c r="D33" s="22"/>
      <c r="E33" s="22"/>
      <c r="F33" s="23"/>
      <c r="G33" s="19"/>
      <c r="H33" s="19"/>
      <c r="I33" s="19"/>
      <c r="J33" s="19"/>
      <c r="K33" s="19"/>
      <c r="L33" s="19"/>
      <c r="M33" s="19"/>
      <c r="N33" s="78">
        <f t="shared" si="0"/>
        <v>0</v>
      </c>
    </row>
    <row r="34" spans="1:14">
      <c r="A34" s="71" t="s">
        <v>41</v>
      </c>
      <c r="B34" s="22"/>
      <c r="C34" s="23"/>
      <c r="D34" s="22"/>
      <c r="E34" s="22"/>
      <c r="F34" s="23"/>
      <c r="G34" s="19"/>
      <c r="H34" s="19"/>
      <c r="I34" s="19"/>
      <c r="J34" s="19"/>
      <c r="K34" s="19"/>
      <c r="L34" s="19"/>
      <c r="M34" s="19"/>
      <c r="N34" s="78">
        <f t="shared" si="0"/>
        <v>0</v>
      </c>
    </row>
    <row r="35" spans="1:14">
      <c r="A35" s="71" t="s">
        <v>42</v>
      </c>
      <c r="B35" s="18"/>
      <c r="C35" s="19"/>
      <c r="D35" s="18"/>
      <c r="E35" s="18"/>
      <c r="F35" s="23"/>
      <c r="G35" s="19"/>
      <c r="H35" s="19"/>
      <c r="I35" s="19"/>
      <c r="J35" s="19"/>
      <c r="K35" s="19"/>
      <c r="L35" s="19"/>
      <c r="M35" s="19"/>
      <c r="N35" s="78">
        <f t="shared" si="0"/>
        <v>0</v>
      </c>
    </row>
    <row r="36" spans="1:14">
      <c r="A36" s="71" t="s">
        <v>43</v>
      </c>
      <c r="B36" s="18"/>
      <c r="C36" s="19"/>
      <c r="D36" s="18"/>
      <c r="E36" s="18"/>
      <c r="F36" s="23"/>
      <c r="G36" s="19"/>
      <c r="H36" s="19"/>
      <c r="I36" s="19"/>
      <c r="J36" s="19"/>
      <c r="K36" s="19"/>
      <c r="L36" s="19"/>
      <c r="M36" s="19"/>
      <c r="N36" s="78">
        <f t="shared" si="0"/>
        <v>0</v>
      </c>
    </row>
    <row r="37" spans="1:14">
      <c r="A37" s="71" t="s">
        <v>44</v>
      </c>
      <c r="B37" s="22"/>
      <c r="C37" s="23"/>
      <c r="D37" s="24"/>
      <c r="E37" s="22"/>
      <c r="F37" s="23"/>
      <c r="G37" s="19"/>
      <c r="H37" s="19"/>
      <c r="I37" s="19"/>
      <c r="J37" s="19"/>
      <c r="K37" s="19"/>
      <c r="L37" s="19"/>
      <c r="M37" s="19"/>
      <c r="N37" s="78">
        <f t="shared" si="0"/>
        <v>0</v>
      </c>
    </row>
    <row r="38" spans="1:14">
      <c r="A38" s="71" t="s">
        <v>45</v>
      </c>
      <c r="B38" s="22"/>
      <c r="C38" s="23"/>
      <c r="D38" s="22"/>
      <c r="E38" s="22"/>
      <c r="F38" s="23"/>
      <c r="G38" s="19"/>
      <c r="H38" s="19"/>
      <c r="I38" s="19"/>
      <c r="J38" s="19"/>
      <c r="K38" s="19"/>
      <c r="L38" s="19"/>
      <c r="M38" s="19"/>
      <c r="N38" s="78">
        <f t="shared" si="0"/>
        <v>0</v>
      </c>
    </row>
    <row r="39" spans="1:14">
      <c r="A39" s="71" t="s">
        <v>46</v>
      </c>
      <c r="B39" s="22"/>
      <c r="C39" s="23"/>
      <c r="D39" s="22"/>
      <c r="E39" s="22"/>
      <c r="F39" s="23"/>
      <c r="G39" s="19"/>
      <c r="H39" s="19"/>
      <c r="I39" s="19"/>
      <c r="J39" s="19"/>
      <c r="K39" s="19"/>
      <c r="L39" s="19"/>
      <c r="M39" s="19"/>
      <c r="N39" s="78">
        <f t="shared" si="0"/>
        <v>0</v>
      </c>
    </row>
    <row r="40" spans="1:14">
      <c r="A40" s="71" t="s">
        <v>47</v>
      </c>
      <c r="B40" s="18"/>
      <c r="C40" s="19"/>
      <c r="D40" s="25"/>
      <c r="E40" s="18"/>
      <c r="F40" s="23"/>
      <c r="G40" s="19"/>
      <c r="H40" s="19"/>
      <c r="I40" s="19"/>
      <c r="J40" s="19"/>
      <c r="K40" s="19"/>
      <c r="L40" s="19"/>
      <c r="M40" s="19"/>
      <c r="N40" s="78">
        <f t="shared" si="0"/>
        <v>0</v>
      </c>
    </row>
    <row r="41" spans="1:14">
      <c r="A41" s="71" t="s">
        <v>48</v>
      </c>
      <c r="B41" s="18"/>
      <c r="C41" s="19"/>
      <c r="D41" s="18"/>
      <c r="E41" s="18"/>
      <c r="F41" s="23"/>
      <c r="G41" s="19"/>
      <c r="H41" s="19"/>
      <c r="I41" s="19"/>
      <c r="J41" s="19"/>
      <c r="K41" s="19"/>
      <c r="L41" s="19"/>
      <c r="M41" s="19"/>
      <c r="N41" s="78">
        <f t="shared" si="0"/>
        <v>0</v>
      </c>
    </row>
    <row r="42" spans="1:14">
      <c r="A42" s="71" t="s">
        <v>49</v>
      </c>
      <c r="B42" s="22"/>
      <c r="C42" s="23"/>
      <c r="D42" s="24"/>
      <c r="E42" s="22"/>
      <c r="F42" s="23"/>
      <c r="G42" s="19"/>
      <c r="H42" s="19"/>
      <c r="I42" s="19"/>
      <c r="J42" s="19"/>
      <c r="K42" s="19"/>
      <c r="L42" s="19"/>
      <c r="M42" s="19"/>
      <c r="N42" s="78">
        <f t="shared" si="0"/>
        <v>0</v>
      </c>
    </row>
    <row r="43" spans="1:14">
      <c r="A43" s="71" t="s">
        <v>50</v>
      </c>
      <c r="B43" s="22"/>
      <c r="C43" s="23"/>
      <c r="D43" s="22"/>
      <c r="E43" s="22"/>
      <c r="F43" s="23"/>
      <c r="G43" s="19"/>
      <c r="H43" s="19"/>
      <c r="I43" s="19"/>
      <c r="J43" s="19"/>
      <c r="K43" s="19"/>
      <c r="L43" s="19"/>
      <c r="M43" s="19"/>
      <c r="N43" s="78">
        <f t="shared" si="0"/>
        <v>0</v>
      </c>
    </row>
    <row r="44" spans="1:14" ht="15.75" thickBot="1">
      <c r="A44" s="81" t="s">
        <v>51</v>
      </c>
      <c r="B44" s="27"/>
      <c r="C44" s="28"/>
      <c r="D44" s="29"/>
      <c r="E44" s="27"/>
      <c r="F44" s="30"/>
      <c r="G44" s="31"/>
      <c r="H44" s="31"/>
      <c r="I44" s="28"/>
      <c r="J44" s="28"/>
      <c r="K44" s="28"/>
      <c r="L44" s="28"/>
      <c r="M44" s="28"/>
      <c r="N44" s="78">
        <f t="shared" si="0"/>
        <v>0</v>
      </c>
    </row>
  </sheetData>
  <sortState ref="B15:N22">
    <sortCondition descending="1" ref="N15:N22"/>
  </sortState>
  <mergeCells count="20">
    <mergeCell ref="A1:N1"/>
    <mergeCell ref="A2:N2"/>
    <mergeCell ref="A3:D3"/>
    <mergeCell ref="E3:N3"/>
    <mergeCell ref="A4:D4"/>
    <mergeCell ref="E4:N12"/>
    <mergeCell ref="A5:D5"/>
    <mergeCell ref="A7:D7"/>
    <mergeCell ref="A8:D8"/>
    <mergeCell ref="A9:D9"/>
    <mergeCell ref="A10:D10"/>
    <mergeCell ref="A12:D12"/>
    <mergeCell ref="G13:H13"/>
    <mergeCell ref="N13:N14"/>
    <mergeCell ref="A13:A14"/>
    <mergeCell ref="B13:B14"/>
    <mergeCell ref="C13:C14"/>
    <mergeCell ref="D13:D14"/>
    <mergeCell ref="E13:E14"/>
    <mergeCell ref="J13:K1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zoomScale="90" zoomScaleNormal="90" workbookViewId="0">
      <selection sqref="A1:N1"/>
    </sheetView>
  </sheetViews>
  <sheetFormatPr defaultRowHeight="15.75"/>
  <cols>
    <col min="1" max="1" width="4.7109375" style="55" customWidth="1"/>
    <col min="2" max="2" width="45.140625" style="56" customWidth="1"/>
    <col min="3" max="3" width="10.140625" style="55" customWidth="1"/>
    <col min="4" max="4" width="65.42578125" style="56" customWidth="1"/>
    <col min="5" max="5" width="20.7109375" style="56" customWidth="1"/>
    <col min="6" max="6" width="6.7109375" style="55" customWidth="1"/>
    <col min="7" max="8" width="6.7109375" style="57" customWidth="1"/>
    <col min="9" max="9" width="8.7109375" style="57" bestFit="1" customWidth="1"/>
    <col min="10" max="13" width="6.7109375" style="57" customWidth="1"/>
    <col min="14" max="14" width="7.7109375" style="58" customWidth="1"/>
    <col min="15" max="16384" width="9.140625" style="46"/>
  </cols>
  <sheetData>
    <row r="1" spans="1:14" ht="26.2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</row>
    <row r="2" spans="1:14">
      <c r="A2" s="163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1:14">
      <c r="A3" s="166" t="s">
        <v>1</v>
      </c>
      <c r="B3" s="167"/>
      <c r="C3" s="167"/>
      <c r="D3" s="168"/>
      <c r="E3" s="169" t="s">
        <v>2</v>
      </c>
      <c r="F3" s="170"/>
      <c r="G3" s="170"/>
      <c r="H3" s="170"/>
      <c r="I3" s="170"/>
      <c r="J3" s="170"/>
      <c r="K3" s="170"/>
      <c r="L3" s="170"/>
      <c r="M3" s="170"/>
      <c r="N3" s="171"/>
    </row>
    <row r="4" spans="1:14" ht="15">
      <c r="A4" s="131" t="str">
        <f>'E 1 '!A4:D4</f>
        <v>1 - Curvelo - MG - 24 de Fevereiro</v>
      </c>
      <c r="B4" s="132"/>
      <c r="C4" s="132"/>
      <c r="D4" s="133"/>
      <c r="E4" s="134" t="s">
        <v>3</v>
      </c>
      <c r="F4" s="135"/>
      <c r="G4" s="135"/>
      <c r="H4" s="135"/>
      <c r="I4" s="135"/>
      <c r="J4" s="135"/>
      <c r="K4" s="135"/>
      <c r="L4" s="135"/>
      <c r="M4" s="135"/>
      <c r="N4" s="136"/>
    </row>
    <row r="5" spans="1:14" ht="15">
      <c r="A5" s="131" t="str">
        <f>'E 1 '!A5:D5</f>
        <v>2 e 3 - Patrocinio 14 e 15 de Abril</v>
      </c>
      <c r="B5" s="132"/>
      <c r="C5" s="132"/>
      <c r="D5" s="133"/>
      <c r="E5" s="137"/>
      <c r="F5" s="138"/>
      <c r="G5" s="138"/>
      <c r="H5" s="138"/>
      <c r="I5" s="138"/>
      <c r="J5" s="138"/>
      <c r="K5" s="138"/>
      <c r="L5" s="138"/>
      <c r="M5" s="138"/>
      <c r="N5" s="139"/>
    </row>
    <row r="6" spans="1:14" ht="15">
      <c r="A6" s="103" t="str">
        <f>'E 1 '!A6</f>
        <v xml:space="preserve">4 - Perdizes - 18 de Agosto </v>
      </c>
      <c r="B6" s="104"/>
      <c r="C6" s="63"/>
      <c r="D6" s="105"/>
      <c r="E6" s="137"/>
      <c r="F6" s="138"/>
      <c r="G6" s="138"/>
      <c r="H6" s="138"/>
      <c r="I6" s="138"/>
      <c r="J6" s="138"/>
      <c r="K6" s="138"/>
      <c r="L6" s="138"/>
      <c r="M6" s="138"/>
      <c r="N6" s="139"/>
    </row>
    <row r="7" spans="1:14" ht="15">
      <c r="A7" s="131" t="str">
        <f>'E 1 '!A7</f>
        <v>5 e 6 Patos de Minas 29 e 30 de Setembro</v>
      </c>
      <c r="B7" s="132"/>
      <c r="C7" s="132"/>
      <c r="D7" s="133"/>
      <c r="E7" s="137"/>
      <c r="F7" s="138"/>
      <c r="G7" s="138"/>
      <c r="H7" s="138"/>
      <c r="I7" s="138"/>
      <c r="J7" s="138"/>
      <c r="K7" s="138"/>
      <c r="L7" s="138"/>
      <c r="M7" s="138"/>
      <c r="N7" s="139"/>
    </row>
    <row r="8" spans="1:14" ht="15">
      <c r="A8" s="151" t="str">
        <f>'E 1 '!A8:D8</f>
        <v>7 - Governador Valadares - 13 de Outubro CANCELADA</v>
      </c>
      <c r="B8" s="152"/>
      <c r="C8" s="152"/>
      <c r="D8" s="153"/>
      <c r="E8" s="137"/>
      <c r="F8" s="138"/>
      <c r="G8" s="138"/>
      <c r="H8" s="138"/>
      <c r="I8" s="138"/>
      <c r="J8" s="138"/>
      <c r="K8" s="138"/>
      <c r="L8" s="138"/>
      <c r="M8" s="138"/>
      <c r="N8" s="139"/>
    </row>
    <row r="9" spans="1:14" ht="15">
      <c r="A9" s="131" t="str">
        <f>'E 1 '!A9:D9</f>
        <v>8 - Patrocinio - 24 de Novembro</v>
      </c>
      <c r="B9" s="132"/>
      <c r="C9" s="132"/>
      <c r="D9" s="133"/>
      <c r="E9" s="137"/>
      <c r="F9" s="138"/>
      <c r="G9" s="138"/>
      <c r="H9" s="138"/>
      <c r="I9" s="138"/>
      <c r="J9" s="138"/>
      <c r="K9" s="138"/>
      <c r="L9" s="138"/>
      <c r="M9" s="138"/>
      <c r="N9" s="139"/>
    </row>
    <row r="10" spans="1:14" ht="15">
      <c r="A10" s="143"/>
      <c r="B10" s="144"/>
      <c r="C10" s="144"/>
      <c r="D10" s="145"/>
      <c r="E10" s="137"/>
      <c r="F10" s="138"/>
      <c r="G10" s="138"/>
      <c r="H10" s="138"/>
      <c r="I10" s="138"/>
      <c r="J10" s="138"/>
      <c r="K10" s="138"/>
      <c r="L10" s="138"/>
      <c r="M10" s="138"/>
      <c r="N10" s="139"/>
    </row>
    <row r="11" spans="1:14" ht="15">
      <c r="A11" s="7"/>
      <c r="B11" s="8"/>
      <c r="C11" s="9"/>
      <c r="D11" s="10"/>
      <c r="E11" s="137"/>
      <c r="F11" s="138"/>
      <c r="G11" s="138"/>
      <c r="H11" s="138"/>
      <c r="I11" s="138"/>
      <c r="J11" s="138"/>
      <c r="K11" s="138"/>
      <c r="L11" s="138"/>
      <c r="M11" s="138"/>
      <c r="N11" s="139"/>
    </row>
    <row r="12" spans="1:14">
      <c r="A12" s="172" t="s">
        <v>117</v>
      </c>
      <c r="B12" s="170"/>
      <c r="C12" s="170"/>
      <c r="D12" s="173"/>
      <c r="E12" s="140"/>
      <c r="F12" s="141"/>
      <c r="G12" s="141"/>
      <c r="H12" s="141"/>
      <c r="I12" s="141"/>
      <c r="J12" s="141"/>
      <c r="K12" s="141"/>
      <c r="L12" s="141"/>
      <c r="M12" s="141"/>
      <c r="N12" s="142"/>
    </row>
    <row r="13" spans="1:14" ht="15">
      <c r="A13" s="159" t="s">
        <v>5</v>
      </c>
      <c r="B13" s="161" t="s">
        <v>6</v>
      </c>
      <c r="C13" s="161" t="s">
        <v>7</v>
      </c>
      <c r="D13" s="161" t="s">
        <v>8</v>
      </c>
      <c r="E13" s="161" t="s">
        <v>9</v>
      </c>
      <c r="F13" s="106" t="s">
        <v>53</v>
      </c>
      <c r="G13" s="111" t="s">
        <v>10</v>
      </c>
      <c r="H13" s="112"/>
      <c r="I13" s="107" t="s">
        <v>163</v>
      </c>
      <c r="J13" s="111" t="s">
        <v>181</v>
      </c>
      <c r="K13" s="112"/>
      <c r="L13" s="107" t="s">
        <v>162</v>
      </c>
      <c r="M13" s="107" t="s">
        <v>182</v>
      </c>
      <c r="N13" s="157" t="s">
        <v>11</v>
      </c>
    </row>
    <row r="14" spans="1:14" ht="23.25" customHeight="1">
      <c r="A14" s="160"/>
      <c r="B14" s="162"/>
      <c r="C14" s="162"/>
      <c r="D14" s="162"/>
      <c r="E14" s="162"/>
      <c r="F14" s="69" t="s">
        <v>12</v>
      </c>
      <c r="G14" s="70" t="s">
        <v>13</v>
      </c>
      <c r="H14" s="70" t="s">
        <v>14</v>
      </c>
      <c r="I14" s="70" t="s">
        <v>15</v>
      </c>
      <c r="J14" s="70" t="s">
        <v>16</v>
      </c>
      <c r="K14" s="70" t="s">
        <v>17</v>
      </c>
      <c r="L14" s="70" t="s">
        <v>18</v>
      </c>
      <c r="M14" s="70" t="s">
        <v>19</v>
      </c>
      <c r="N14" s="158"/>
    </row>
    <row r="15" spans="1:14" ht="21" customHeight="1">
      <c r="A15" s="11" t="s">
        <v>20</v>
      </c>
      <c r="B15" s="51" t="s">
        <v>118</v>
      </c>
      <c r="C15" s="52">
        <v>30616</v>
      </c>
      <c r="D15" s="13"/>
      <c r="E15" s="13" t="s">
        <v>119</v>
      </c>
      <c r="F15" s="15">
        <v>25</v>
      </c>
      <c r="G15" s="16">
        <v>20</v>
      </c>
      <c r="H15" s="180">
        <v>18</v>
      </c>
      <c r="I15" s="16">
        <v>25</v>
      </c>
      <c r="J15" s="16">
        <v>25</v>
      </c>
      <c r="K15" s="16">
        <v>25</v>
      </c>
      <c r="L15" s="16"/>
      <c r="M15" s="16"/>
      <c r="N15" s="17">
        <f>F15+G15+H15+I15+J15+K15+L15+M15-H15</f>
        <v>120</v>
      </c>
    </row>
    <row r="16" spans="1:14" ht="39.75" customHeight="1">
      <c r="A16" s="11" t="s">
        <v>21</v>
      </c>
      <c r="B16" s="51" t="s">
        <v>120</v>
      </c>
      <c r="C16" s="52">
        <v>13987</v>
      </c>
      <c r="D16" s="13" t="s">
        <v>135</v>
      </c>
      <c r="E16" s="13" t="s">
        <v>55</v>
      </c>
      <c r="F16" s="15">
        <v>22</v>
      </c>
      <c r="G16" s="16">
        <v>18</v>
      </c>
      <c r="H16" s="16">
        <v>20</v>
      </c>
      <c r="I16" s="180"/>
      <c r="J16" s="16"/>
      <c r="K16" s="16"/>
      <c r="L16" s="16"/>
      <c r="M16" s="16"/>
      <c r="N16" s="17">
        <f>F16+G16+H16+I16+J16+K16+L16+M16</f>
        <v>60</v>
      </c>
    </row>
    <row r="17" spans="1:14" ht="19.5" customHeight="1">
      <c r="A17" s="11" t="s">
        <v>22</v>
      </c>
      <c r="B17" s="51" t="s">
        <v>197</v>
      </c>
      <c r="C17" s="52"/>
      <c r="D17" s="13"/>
      <c r="E17" s="13" t="s">
        <v>198</v>
      </c>
      <c r="F17" s="181"/>
      <c r="G17" s="16"/>
      <c r="H17" s="16"/>
      <c r="I17" s="16"/>
      <c r="J17" s="16"/>
      <c r="K17" s="16"/>
      <c r="L17" s="16"/>
      <c r="M17" s="16">
        <v>50</v>
      </c>
      <c r="N17" s="17">
        <f>F17+G17+H17+I17+J17+K17+L17+M17</f>
        <v>50</v>
      </c>
    </row>
    <row r="18" spans="1:14">
      <c r="A18" s="11" t="s">
        <v>23</v>
      </c>
      <c r="B18" s="53" t="s">
        <v>174</v>
      </c>
      <c r="C18" s="52">
        <v>9780</v>
      </c>
      <c r="D18" s="13" t="s">
        <v>175</v>
      </c>
      <c r="E18" s="13" t="s">
        <v>10</v>
      </c>
      <c r="F18" s="181"/>
      <c r="G18" s="16">
        <v>25</v>
      </c>
      <c r="H18" s="16">
        <v>25</v>
      </c>
      <c r="I18" s="16"/>
      <c r="J18" s="16"/>
      <c r="K18" s="16"/>
      <c r="L18" s="16"/>
      <c r="M18" s="16"/>
      <c r="N18" s="17">
        <f>F18+G18+H18+I18+J18+K18+L18+M18</f>
        <v>50</v>
      </c>
    </row>
    <row r="19" spans="1:14">
      <c r="A19" s="11" t="s">
        <v>24</v>
      </c>
      <c r="B19" s="39" t="s">
        <v>176</v>
      </c>
      <c r="C19" s="16">
        <v>41549</v>
      </c>
      <c r="D19" s="13"/>
      <c r="E19" s="13" t="s">
        <v>119</v>
      </c>
      <c r="F19" s="181"/>
      <c r="G19" s="16">
        <v>22</v>
      </c>
      <c r="H19" s="16">
        <v>22</v>
      </c>
      <c r="I19" s="16"/>
      <c r="J19" s="16"/>
      <c r="K19" s="16"/>
      <c r="L19" s="16"/>
      <c r="M19" s="16"/>
      <c r="N19" s="17">
        <f>F19+G19+H19+I19+J19+K19+L19+M19</f>
        <v>44</v>
      </c>
    </row>
    <row r="20" spans="1:14" ht="30">
      <c r="A20" s="11" t="s">
        <v>25</v>
      </c>
      <c r="B20" s="59" t="s">
        <v>121</v>
      </c>
      <c r="C20" s="60">
        <v>45244</v>
      </c>
      <c r="D20" s="13" t="s">
        <v>68</v>
      </c>
      <c r="E20" s="13" t="s">
        <v>55</v>
      </c>
      <c r="F20" s="15">
        <v>20</v>
      </c>
      <c r="G20" s="180"/>
      <c r="H20" s="16"/>
      <c r="I20" s="16"/>
      <c r="J20" s="16"/>
      <c r="K20" s="16"/>
      <c r="L20" s="16"/>
      <c r="M20" s="16"/>
      <c r="N20" s="17">
        <f>F20+G20+H20+I20+J20+K20+L20+M20</f>
        <v>20</v>
      </c>
    </row>
    <row r="21" spans="1:14">
      <c r="A21" s="11" t="s">
        <v>26</v>
      </c>
      <c r="B21" s="51" t="s">
        <v>122</v>
      </c>
      <c r="C21" s="52">
        <v>8117</v>
      </c>
      <c r="D21" s="16"/>
      <c r="E21" s="16" t="s">
        <v>124</v>
      </c>
      <c r="F21" s="109">
        <v>18</v>
      </c>
      <c r="G21" s="180"/>
      <c r="H21" s="16"/>
      <c r="I21" s="16"/>
      <c r="J21" s="16"/>
      <c r="K21" s="16"/>
      <c r="L21" s="16"/>
      <c r="M21" s="16"/>
      <c r="N21" s="17">
        <f>F21+G21+H21+I21+J21+K21+L21+M21</f>
        <v>18</v>
      </c>
    </row>
    <row r="22" spans="1:14" ht="30">
      <c r="A22" s="11" t="s">
        <v>27</v>
      </c>
      <c r="B22" s="51" t="s">
        <v>123</v>
      </c>
      <c r="C22" s="52">
        <v>25972</v>
      </c>
      <c r="D22" s="16" t="s">
        <v>135</v>
      </c>
      <c r="E22" s="16" t="s">
        <v>55</v>
      </c>
      <c r="F22" s="109">
        <v>16</v>
      </c>
      <c r="G22" s="180"/>
      <c r="H22" s="16"/>
      <c r="I22" s="16"/>
      <c r="J22" s="16"/>
      <c r="K22" s="16"/>
      <c r="L22" s="16"/>
      <c r="M22" s="16"/>
      <c r="N22" s="17">
        <f>F22+G22+H22+I22+J22+K22+L22+M22</f>
        <v>16</v>
      </c>
    </row>
    <row r="23" spans="1:14">
      <c r="A23" s="11" t="s">
        <v>29</v>
      </c>
      <c r="B23" s="32"/>
      <c r="C23" s="33"/>
      <c r="D23" s="54"/>
      <c r="E23" s="32"/>
      <c r="F23" s="35"/>
      <c r="G23" s="33"/>
      <c r="H23" s="33"/>
      <c r="I23" s="33"/>
      <c r="J23" s="33"/>
      <c r="K23" s="33"/>
      <c r="L23" s="33"/>
      <c r="M23" s="33"/>
      <c r="N23" s="17">
        <f t="shared" ref="N23" si="0">F23+G23+H23+I23+J23+K23+L23+M23</f>
        <v>0</v>
      </c>
    </row>
    <row r="24" spans="1:14">
      <c r="A24" s="11" t="s">
        <v>31</v>
      </c>
      <c r="B24" s="36"/>
      <c r="C24" s="37"/>
      <c r="D24" s="38"/>
      <c r="E24" s="36"/>
      <c r="F24" s="37"/>
      <c r="G24" s="33"/>
      <c r="H24" s="33"/>
      <c r="I24" s="33"/>
      <c r="J24" s="33"/>
      <c r="K24" s="33"/>
      <c r="L24" s="33"/>
      <c r="M24" s="33"/>
      <c r="N24" s="17">
        <f t="shared" ref="N24:N44" si="1">F24+G24+H24+I24+J24+K24+L24+M24</f>
        <v>0</v>
      </c>
    </row>
    <row r="25" spans="1:14">
      <c r="A25" s="11" t="s">
        <v>32</v>
      </c>
      <c r="B25" s="32"/>
      <c r="C25" s="33"/>
      <c r="D25" s="32"/>
      <c r="E25" s="32"/>
      <c r="F25" s="37"/>
      <c r="G25" s="33"/>
      <c r="H25" s="33"/>
      <c r="I25" s="33"/>
      <c r="J25" s="33"/>
      <c r="K25" s="33"/>
      <c r="L25" s="33"/>
      <c r="M25" s="33"/>
      <c r="N25" s="17">
        <f t="shared" si="1"/>
        <v>0</v>
      </c>
    </row>
    <row r="26" spans="1:14">
      <c r="A26" s="11" t="s">
        <v>33</v>
      </c>
      <c r="B26" s="32"/>
      <c r="C26" s="33"/>
      <c r="D26" s="32"/>
      <c r="E26" s="32"/>
      <c r="F26" s="37"/>
      <c r="G26" s="33"/>
      <c r="H26" s="33"/>
      <c r="I26" s="33"/>
      <c r="J26" s="33"/>
      <c r="K26" s="33"/>
      <c r="L26" s="33"/>
      <c r="M26" s="33"/>
      <c r="N26" s="17">
        <f t="shared" si="1"/>
        <v>0</v>
      </c>
    </row>
    <row r="27" spans="1:14">
      <c r="A27" s="11" t="s">
        <v>34</v>
      </c>
      <c r="B27" s="32"/>
      <c r="C27" s="33"/>
      <c r="D27" s="39"/>
      <c r="E27" s="32"/>
      <c r="F27" s="37"/>
      <c r="G27" s="33"/>
      <c r="H27" s="33"/>
      <c r="I27" s="33"/>
      <c r="J27" s="33"/>
      <c r="K27" s="33"/>
      <c r="L27" s="33"/>
      <c r="M27" s="33"/>
      <c r="N27" s="17">
        <f t="shared" si="1"/>
        <v>0</v>
      </c>
    </row>
    <row r="28" spans="1:14">
      <c r="A28" s="11" t="s">
        <v>35</v>
      </c>
      <c r="B28" s="32"/>
      <c r="C28" s="33"/>
      <c r="D28" s="32"/>
      <c r="E28" s="32"/>
      <c r="F28" s="37"/>
      <c r="G28" s="33"/>
      <c r="H28" s="33"/>
      <c r="I28" s="33"/>
      <c r="J28" s="33"/>
      <c r="K28" s="33"/>
      <c r="L28" s="33"/>
      <c r="M28" s="33"/>
      <c r="N28" s="17">
        <f t="shared" si="1"/>
        <v>0</v>
      </c>
    </row>
    <row r="29" spans="1:14">
      <c r="A29" s="11" t="s">
        <v>36</v>
      </c>
      <c r="B29" s="32"/>
      <c r="C29" s="33"/>
      <c r="D29" s="39"/>
      <c r="E29" s="32"/>
      <c r="F29" s="37"/>
      <c r="G29" s="33"/>
      <c r="H29" s="33"/>
      <c r="I29" s="33"/>
      <c r="J29" s="33"/>
      <c r="K29" s="33"/>
      <c r="L29" s="33"/>
      <c r="M29" s="33"/>
      <c r="N29" s="17">
        <f t="shared" si="1"/>
        <v>0</v>
      </c>
    </row>
    <row r="30" spans="1:14">
      <c r="A30" s="11" t="s">
        <v>37</v>
      </c>
      <c r="B30" s="32"/>
      <c r="C30" s="33"/>
      <c r="D30" s="32"/>
      <c r="E30" s="32"/>
      <c r="F30" s="37"/>
      <c r="G30" s="33"/>
      <c r="H30" s="33"/>
      <c r="I30" s="33"/>
      <c r="J30" s="33"/>
      <c r="K30" s="33"/>
      <c r="L30" s="33"/>
      <c r="M30" s="33"/>
      <c r="N30" s="17">
        <f t="shared" si="1"/>
        <v>0</v>
      </c>
    </row>
    <row r="31" spans="1:14">
      <c r="A31" s="11" t="s">
        <v>38</v>
      </c>
      <c r="B31" s="32"/>
      <c r="C31" s="33"/>
      <c r="D31" s="32"/>
      <c r="E31" s="32"/>
      <c r="F31" s="37"/>
      <c r="G31" s="33"/>
      <c r="H31" s="33"/>
      <c r="I31" s="33"/>
      <c r="J31" s="33"/>
      <c r="K31" s="33"/>
      <c r="L31" s="33"/>
      <c r="M31" s="33"/>
      <c r="N31" s="17">
        <f t="shared" si="1"/>
        <v>0</v>
      </c>
    </row>
    <row r="32" spans="1:14">
      <c r="A32" s="11" t="s">
        <v>39</v>
      </c>
      <c r="B32" s="36"/>
      <c r="C32" s="37"/>
      <c r="D32" s="38"/>
      <c r="E32" s="36"/>
      <c r="F32" s="37"/>
      <c r="G32" s="33"/>
      <c r="H32" s="33"/>
      <c r="I32" s="33"/>
      <c r="J32" s="33"/>
      <c r="K32" s="33"/>
      <c r="L32" s="33"/>
      <c r="M32" s="33"/>
      <c r="N32" s="17">
        <f t="shared" si="1"/>
        <v>0</v>
      </c>
    </row>
    <row r="33" spans="1:14">
      <c r="A33" s="11" t="s">
        <v>40</v>
      </c>
      <c r="B33" s="36"/>
      <c r="C33" s="37"/>
      <c r="D33" s="36"/>
      <c r="E33" s="36"/>
      <c r="F33" s="37"/>
      <c r="G33" s="33"/>
      <c r="H33" s="33"/>
      <c r="I33" s="33"/>
      <c r="J33" s="33"/>
      <c r="K33" s="33"/>
      <c r="L33" s="33"/>
      <c r="M33" s="33"/>
      <c r="N33" s="17">
        <f t="shared" si="1"/>
        <v>0</v>
      </c>
    </row>
    <row r="34" spans="1:14">
      <c r="A34" s="11" t="s">
        <v>41</v>
      </c>
      <c r="B34" s="36"/>
      <c r="C34" s="37"/>
      <c r="D34" s="36"/>
      <c r="E34" s="36"/>
      <c r="F34" s="37"/>
      <c r="G34" s="33"/>
      <c r="H34" s="33"/>
      <c r="I34" s="33"/>
      <c r="J34" s="33"/>
      <c r="K34" s="33"/>
      <c r="L34" s="33"/>
      <c r="M34" s="33"/>
      <c r="N34" s="17">
        <f t="shared" si="1"/>
        <v>0</v>
      </c>
    </row>
    <row r="35" spans="1:14">
      <c r="A35" s="11" t="s">
        <v>42</v>
      </c>
      <c r="B35" s="32"/>
      <c r="C35" s="33"/>
      <c r="D35" s="32"/>
      <c r="E35" s="32"/>
      <c r="F35" s="37"/>
      <c r="G35" s="33"/>
      <c r="H35" s="33"/>
      <c r="I35" s="33"/>
      <c r="J35" s="33"/>
      <c r="K35" s="33"/>
      <c r="L35" s="33"/>
      <c r="M35" s="33"/>
      <c r="N35" s="17">
        <f t="shared" si="1"/>
        <v>0</v>
      </c>
    </row>
    <row r="36" spans="1:14">
      <c r="A36" s="11" t="s">
        <v>43</v>
      </c>
      <c r="B36" s="32"/>
      <c r="C36" s="33"/>
      <c r="D36" s="32"/>
      <c r="E36" s="32"/>
      <c r="F36" s="37"/>
      <c r="G36" s="33"/>
      <c r="H36" s="33"/>
      <c r="I36" s="33"/>
      <c r="J36" s="33"/>
      <c r="K36" s="33"/>
      <c r="L36" s="33"/>
      <c r="M36" s="33"/>
      <c r="N36" s="17">
        <f t="shared" si="1"/>
        <v>0</v>
      </c>
    </row>
    <row r="37" spans="1:14">
      <c r="A37" s="11" t="s">
        <v>44</v>
      </c>
      <c r="B37" s="36"/>
      <c r="C37" s="37"/>
      <c r="D37" s="38"/>
      <c r="E37" s="36"/>
      <c r="F37" s="37"/>
      <c r="G37" s="33"/>
      <c r="H37" s="33"/>
      <c r="I37" s="33"/>
      <c r="J37" s="33"/>
      <c r="K37" s="33"/>
      <c r="L37" s="33"/>
      <c r="M37" s="33"/>
      <c r="N37" s="17">
        <f t="shared" si="1"/>
        <v>0</v>
      </c>
    </row>
    <row r="38" spans="1:14">
      <c r="A38" s="11" t="s">
        <v>45</v>
      </c>
      <c r="B38" s="36"/>
      <c r="C38" s="37"/>
      <c r="D38" s="36"/>
      <c r="E38" s="36"/>
      <c r="F38" s="37"/>
      <c r="G38" s="33"/>
      <c r="H38" s="33"/>
      <c r="I38" s="33"/>
      <c r="J38" s="33"/>
      <c r="K38" s="33"/>
      <c r="L38" s="33"/>
      <c r="M38" s="33"/>
      <c r="N38" s="17">
        <f t="shared" si="1"/>
        <v>0</v>
      </c>
    </row>
    <row r="39" spans="1:14">
      <c r="A39" s="11" t="s">
        <v>46</v>
      </c>
      <c r="B39" s="36"/>
      <c r="C39" s="37"/>
      <c r="D39" s="36"/>
      <c r="E39" s="36"/>
      <c r="F39" s="37"/>
      <c r="G39" s="33"/>
      <c r="H39" s="33"/>
      <c r="I39" s="33"/>
      <c r="J39" s="33"/>
      <c r="K39" s="33"/>
      <c r="L39" s="33"/>
      <c r="M39" s="33"/>
      <c r="N39" s="17">
        <f t="shared" si="1"/>
        <v>0</v>
      </c>
    </row>
    <row r="40" spans="1:14">
      <c r="A40" s="11" t="s">
        <v>47</v>
      </c>
      <c r="B40" s="32"/>
      <c r="C40" s="33"/>
      <c r="D40" s="39"/>
      <c r="E40" s="32"/>
      <c r="F40" s="37"/>
      <c r="G40" s="33"/>
      <c r="H40" s="33"/>
      <c r="I40" s="33"/>
      <c r="J40" s="33"/>
      <c r="K40" s="33"/>
      <c r="L40" s="33"/>
      <c r="M40" s="33"/>
      <c r="N40" s="17">
        <f t="shared" si="1"/>
        <v>0</v>
      </c>
    </row>
    <row r="41" spans="1:14">
      <c r="A41" s="11" t="s">
        <v>48</v>
      </c>
      <c r="B41" s="32"/>
      <c r="C41" s="33"/>
      <c r="D41" s="32"/>
      <c r="E41" s="32"/>
      <c r="F41" s="37"/>
      <c r="G41" s="33"/>
      <c r="H41" s="33"/>
      <c r="I41" s="33"/>
      <c r="J41" s="33"/>
      <c r="K41" s="33"/>
      <c r="L41" s="33"/>
      <c r="M41" s="33"/>
      <c r="N41" s="17">
        <f t="shared" si="1"/>
        <v>0</v>
      </c>
    </row>
    <row r="42" spans="1:14">
      <c r="A42" s="11" t="s">
        <v>49</v>
      </c>
      <c r="B42" s="36"/>
      <c r="C42" s="37"/>
      <c r="D42" s="38"/>
      <c r="E42" s="36"/>
      <c r="F42" s="37"/>
      <c r="G42" s="33"/>
      <c r="H42" s="33"/>
      <c r="I42" s="33"/>
      <c r="J42" s="33"/>
      <c r="K42" s="33"/>
      <c r="L42" s="33"/>
      <c r="M42" s="33"/>
      <c r="N42" s="17">
        <f t="shared" si="1"/>
        <v>0</v>
      </c>
    </row>
    <row r="43" spans="1:14">
      <c r="A43" s="11" t="s">
        <v>50</v>
      </c>
      <c r="B43" s="36"/>
      <c r="C43" s="37"/>
      <c r="D43" s="36"/>
      <c r="E43" s="36"/>
      <c r="F43" s="37"/>
      <c r="G43" s="33"/>
      <c r="H43" s="33"/>
      <c r="I43" s="33"/>
      <c r="J43" s="33"/>
      <c r="K43" s="33"/>
      <c r="L43" s="33"/>
      <c r="M43" s="33"/>
      <c r="N43" s="17">
        <f t="shared" si="1"/>
        <v>0</v>
      </c>
    </row>
    <row r="44" spans="1:14" ht="16.5" thickBot="1">
      <c r="A44" s="26" t="s">
        <v>51</v>
      </c>
      <c r="B44" s="40"/>
      <c r="C44" s="41"/>
      <c r="D44" s="42"/>
      <c r="E44" s="40"/>
      <c r="F44" s="43"/>
      <c r="G44" s="44"/>
      <c r="H44" s="44"/>
      <c r="I44" s="41"/>
      <c r="J44" s="41"/>
      <c r="K44" s="41"/>
      <c r="L44" s="41"/>
      <c r="M44" s="41"/>
      <c r="N44" s="17">
        <f t="shared" si="1"/>
        <v>0</v>
      </c>
    </row>
  </sheetData>
  <sortState ref="B16:N22">
    <sortCondition descending="1" ref="N16:N22"/>
  </sortState>
  <mergeCells count="20">
    <mergeCell ref="A1:N1"/>
    <mergeCell ref="A2:N2"/>
    <mergeCell ref="A3:D3"/>
    <mergeCell ref="E3:N3"/>
    <mergeCell ref="A4:D4"/>
    <mergeCell ref="E4:N12"/>
    <mergeCell ref="A5:D5"/>
    <mergeCell ref="A7:D7"/>
    <mergeCell ref="A8:D8"/>
    <mergeCell ref="A9:D9"/>
    <mergeCell ref="A10:D10"/>
    <mergeCell ref="A12:D12"/>
    <mergeCell ref="G13:H13"/>
    <mergeCell ref="N13:N14"/>
    <mergeCell ref="A13:A14"/>
    <mergeCell ref="B13:B14"/>
    <mergeCell ref="C13:C14"/>
    <mergeCell ref="D13:D14"/>
    <mergeCell ref="E13:E14"/>
    <mergeCell ref="J13:K1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E 1 </vt:lpstr>
      <vt:lpstr>E 2</vt:lpstr>
      <vt:lpstr>E 3 </vt:lpstr>
      <vt:lpstr>E Junior </vt:lpstr>
      <vt:lpstr>E 4 Light </vt:lpstr>
      <vt:lpstr>E 35 </vt:lpstr>
      <vt:lpstr>E 40</vt:lpstr>
      <vt:lpstr>E 45</vt:lpstr>
      <vt:lpstr>E 50</vt:lpstr>
      <vt:lpstr>E A</vt:lpstr>
      <vt:lpstr>E F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Maurício Paiva</cp:lastModifiedBy>
  <dcterms:created xsi:type="dcterms:W3CDTF">2018-03-28T20:42:01Z</dcterms:created>
  <dcterms:modified xsi:type="dcterms:W3CDTF">2018-11-28T13:17:26Z</dcterms:modified>
</cp:coreProperties>
</file>